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U\Desktop\LUCRĂRI BUGET\0.BUGET 2024\5. H.C.L. 46 DIN 21.11.2024 - R 5\"/>
    </mc:Choice>
  </mc:AlternateContent>
  <xr:revisionPtr revIDLastSave="0" documentId="13_ncr:1_{6D5EDEFB-0071-4621-98E1-F7E21B95112F}" xr6:coauthVersionLast="47" xr6:coauthVersionMax="47" xr10:uidLastSave="{00000000-0000-0000-0000-000000000000}"/>
  <bookViews>
    <workbookView xWindow="-120" yWindow="-120" windowWidth="25440" windowHeight="15270" activeTab="1" xr2:uid="{00000000-000D-0000-FFFF-FFFF00000000}"/>
  </bookViews>
  <sheets>
    <sheet name="Anexa Pr.Hot.pr.Rect.5 a B.L" sheetId="2" r:id="rId1"/>
    <sheet name="A 4 R5 HCL 46 19.11.24" sheetId="1" r:id="rId2"/>
    <sheet name="R5 21.11.24" sheetId="3" r:id="rId3"/>
  </sheets>
  <definedNames>
    <definedName name="_xlnm.Print_Titles" localSheetId="1">'A 4 R5 HCL 46 19.11.24'!$7:$9</definedName>
    <definedName name="_xlnm.Print_Titles" localSheetId="0">'Anexa Pr.Hot.pr.Rect.5 a B.L'!$7:$9</definedName>
    <definedName name="_xlnm.Print_Area" localSheetId="1">'A 4 R5 HCL 46 19.11.24'!$A$1:$D$210</definedName>
    <definedName name="_xlnm.Print_Area" localSheetId="0">'Anexa Pr.Hot.pr.Rect.5 a B.L'!$A$1:$D$210</definedName>
    <definedName name="_xlnm.Print_Area" localSheetId="2">'R5 21.11.24'!$A$1:$C$39</definedName>
  </definedNames>
  <calcPr calcId="191029"/>
</workbook>
</file>

<file path=xl/calcChain.xml><?xml version="1.0" encoding="utf-8"?>
<calcChain xmlns="http://schemas.openxmlformats.org/spreadsheetml/2006/main">
  <c r="D209" i="2" l="1"/>
  <c r="D208" i="2" s="1"/>
  <c r="C208" i="2"/>
  <c r="D207" i="2"/>
  <c r="D206" i="2"/>
  <c r="D205" i="2"/>
  <c r="C205" i="2"/>
  <c r="D203" i="2"/>
  <c r="D202" i="2"/>
  <c r="D201" i="2"/>
  <c r="D200" i="2"/>
  <c r="D199" i="2" s="1"/>
  <c r="D198" i="2" s="1"/>
  <c r="D197" i="2" s="1"/>
  <c r="C200" i="2"/>
  <c r="C199" i="2" s="1"/>
  <c r="C198" i="2" s="1"/>
  <c r="C197" i="2" s="1"/>
  <c r="D196" i="2"/>
  <c r="D195" i="2" s="1"/>
  <c r="C195" i="2"/>
  <c r="D194" i="2"/>
  <c r="D193" i="2"/>
  <c r="D192" i="2"/>
  <c r="C192" i="2"/>
  <c r="C190" i="2" s="1"/>
  <c r="C189" i="2" s="1"/>
  <c r="D188" i="2"/>
  <c r="D185" i="2" s="1"/>
  <c r="D183" i="2" s="1"/>
  <c r="D187" i="2"/>
  <c r="D186" i="2"/>
  <c r="C185" i="2"/>
  <c r="C183" i="2"/>
  <c r="D182" i="2"/>
  <c r="D181" i="2" s="1"/>
  <c r="C181" i="2"/>
  <c r="D180" i="2"/>
  <c r="D179" i="2"/>
  <c r="C179" i="2"/>
  <c r="C178" i="2" s="1"/>
  <c r="C177" i="2" s="1"/>
  <c r="D178" i="2"/>
  <c r="D175" i="2"/>
  <c r="D174" i="2" s="1"/>
  <c r="C174" i="2"/>
  <c r="C173" i="2"/>
  <c r="C172" i="2"/>
  <c r="D171" i="2"/>
  <c r="D170" i="2" s="1"/>
  <c r="C170" i="2"/>
  <c r="D169" i="2"/>
  <c r="D168" i="2"/>
  <c r="C168" i="2"/>
  <c r="D167" i="2"/>
  <c r="D166" i="2" s="1"/>
  <c r="C166" i="2"/>
  <c r="D165" i="2"/>
  <c r="D164" i="2"/>
  <c r="D163" i="2"/>
  <c r="C163" i="2"/>
  <c r="C162" i="2" s="1"/>
  <c r="C161" i="2" s="1"/>
  <c r="C160" i="2" s="1"/>
  <c r="C159" i="2" s="1"/>
  <c r="D158" i="2"/>
  <c r="D157" i="2"/>
  <c r="C157" i="2"/>
  <c r="D156" i="2"/>
  <c r="D155" i="2" s="1"/>
  <c r="D154" i="2" s="1"/>
  <c r="C155" i="2"/>
  <c r="C154" i="2"/>
  <c r="D153" i="2"/>
  <c r="D152" i="2" s="1"/>
  <c r="C152" i="2"/>
  <c r="D151" i="2"/>
  <c r="D150" i="2" s="1"/>
  <c r="C150" i="2"/>
  <c r="D149" i="2"/>
  <c r="D148" i="2"/>
  <c r="D147" i="2"/>
  <c r="D146" i="2" s="1"/>
  <c r="C147" i="2"/>
  <c r="C146" i="2"/>
  <c r="D145" i="2"/>
  <c r="D144" i="2" s="1"/>
  <c r="D143" i="2" s="1"/>
  <c r="C144" i="2"/>
  <c r="C143" i="2"/>
  <c r="D142" i="2"/>
  <c r="D141" i="2" s="1"/>
  <c r="C141" i="2"/>
  <c r="D140" i="2"/>
  <c r="D139" i="2"/>
  <c r="D138" i="2"/>
  <c r="C138" i="2"/>
  <c r="D137" i="2"/>
  <c r="D136" i="2"/>
  <c r="D135" i="2" s="1"/>
  <c r="D134" i="2" s="1"/>
  <c r="C135" i="2"/>
  <c r="C134" i="2"/>
  <c r="D131" i="2"/>
  <c r="D130" i="2" s="1"/>
  <c r="D129" i="2" s="1"/>
  <c r="D128" i="2" s="1"/>
  <c r="C130" i="2"/>
  <c r="C129" i="2"/>
  <c r="C128" i="2"/>
  <c r="D127" i="2"/>
  <c r="D86" i="2" s="1"/>
  <c r="D126" i="2"/>
  <c r="D85" i="2" s="1"/>
  <c r="C125" i="2"/>
  <c r="C124" i="2"/>
  <c r="C123" i="2" s="1"/>
  <c r="C122" i="2" s="1"/>
  <c r="D121" i="2"/>
  <c r="D120" i="2" s="1"/>
  <c r="D91" i="2" s="1"/>
  <c r="C120" i="2"/>
  <c r="D119" i="2"/>
  <c r="D118" i="2"/>
  <c r="D89" i="2" s="1"/>
  <c r="D117" i="2"/>
  <c r="D88" i="2" s="1"/>
  <c r="C117" i="2"/>
  <c r="C88" i="2" s="1"/>
  <c r="D116" i="2"/>
  <c r="D87" i="2" s="1"/>
  <c r="D115" i="2"/>
  <c r="D84" i="2" s="1"/>
  <c r="D114" i="2"/>
  <c r="D113" i="2"/>
  <c r="D112" i="2"/>
  <c r="D79" i="2" s="1"/>
  <c r="D111" i="2"/>
  <c r="D110" i="2" s="1"/>
  <c r="D77" i="2" s="1"/>
  <c r="C110" i="2"/>
  <c r="D109" i="2"/>
  <c r="D76" i="2" s="1"/>
  <c r="D108" i="2"/>
  <c r="D75" i="2" s="1"/>
  <c r="C108" i="2"/>
  <c r="C75" i="2" s="1"/>
  <c r="D107" i="2"/>
  <c r="D74" i="2" s="1"/>
  <c r="D106" i="2"/>
  <c r="D73" i="2" s="1"/>
  <c r="D105" i="2"/>
  <c r="D72" i="2" s="1"/>
  <c r="D104" i="2"/>
  <c r="D103" i="2"/>
  <c r="D70" i="2" s="1"/>
  <c r="D102" i="2"/>
  <c r="D69" i="2" s="1"/>
  <c r="D101" i="2"/>
  <c r="D68" i="2" s="1"/>
  <c r="D100" i="2"/>
  <c r="D99" i="2"/>
  <c r="D98" i="2"/>
  <c r="D97" i="2"/>
  <c r="D64" i="2" s="1"/>
  <c r="C96" i="2"/>
  <c r="C63" i="2" s="1"/>
  <c r="C95" i="2"/>
  <c r="C62" i="2" s="1"/>
  <c r="C92" i="2"/>
  <c r="C91" i="2"/>
  <c r="D90" i="2"/>
  <c r="C90" i="2"/>
  <c r="C89" i="2"/>
  <c r="C87" i="2"/>
  <c r="C86" i="2"/>
  <c r="C85" i="2"/>
  <c r="C83" i="2" s="1"/>
  <c r="C82" i="2" s="1"/>
  <c r="C84" i="2"/>
  <c r="D81" i="2"/>
  <c r="C81" i="2"/>
  <c r="D80" i="2"/>
  <c r="C80" i="2"/>
  <c r="C79" i="2"/>
  <c r="C78" i="2"/>
  <c r="C77" i="2"/>
  <c r="C76" i="2"/>
  <c r="C74" i="2"/>
  <c r="C73" i="2"/>
  <c r="C72" i="2"/>
  <c r="D71" i="2"/>
  <c r="C71" i="2"/>
  <c r="C70" i="2"/>
  <c r="C69" i="2"/>
  <c r="C68" i="2"/>
  <c r="D67" i="2"/>
  <c r="C67" i="2"/>
  <c r="D66" i="2"/>
  <c r="C66" i="2"/>
  <c r="D65" i="2"/>
  <c r="C65" i="2"/>
  <c r="C64" i="2"/>
  <c r="D59" i="2"/>
  <c r="D58" i="2"/>
  <c r="D57" i="2"/>
  <c r="D56" i="2"/>
  <c r="D55" i="2"/>
  <c r="D54" i="2" s="1"/>
  <c r="D53" i="2" s="1"/>
  <c r="C54" i="2"/>
  <c r="C53" i="2"/>
  <c r="D52" i="2"/>
  <c r="D51" i="2"/>
  <c r="C51" i="2"/>
  <c r="D50" i="2"/>
  <c r="D49" i="2" s="1"/>
  <c r="D48" i="2" s="1"/>
  <c r="C49" i="2"/>
  <c r="D45" i="2"/>
  <c r="D44" i="2"/>
  <c r="C44" i="2"/>
  <c r="D43" i="2"/>
  <c r="D42" i="2"/>
  <c r="C41" i="2"/>
  <c r="D40" i="2"/>
  <c r="D39" i="2"/>
  <c r="C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C22" i="2"/>
  <c r="C21" i="2" s="1"/>
  <c r="D20" i="2"/>
  <c r="D19" i="2"/>
  <c r="C19" i="2"/>
  <c r="D18" i="2"/>
  <c r="D17" i="2"/>
  <c r="C17" i="2"/>
  <c r="D16" i="2"/>
  <c r="D15" i="2"/>
  <c r="D14" i="2" s="1"/>
  <c r="D13" i="2" s="1"/>
  <c r="C14" i="2"/>
  <c r="C189" i="1"/>
  <c r="D172" i="1"/>
  <c r="C172" i="1"/>
  <c r="D189" i="1"/>
  <c r="C208" i="1"/>
  <c r="D158" i="1"/>
  <c r="D157" i="1" s="1"/>
  <c r="C157" i="1"/>
  <c r="D37" i="3"/>
  <c r="D36" i="3"/>
  <c r="D35" i="3"/>
  <c r="D34" i="3"/>
  <c r="D32" i="3"/>
  <c r="D30" i="3"/>
  <c r="D29" i="3"/>
  <c r="D28" i="3" s="1"/>
  <c r="D27" i="3"/>
  <c r="D25" i="3"/>
  <c r="D23" i="3"/>
  <c r="D21" i="3"/>
  <c r="D20" i="3"/>
  <c r="D18" i="3"/>
  <c r="D16" i="3"/>
  <c r="D15" i="3"/>
  <c r="D12" i="3"/>
  <c r="D11" i="3"/>
  <c r="D10" i="3"/>
  <c r="C9" i="3"/>
  <c r="C28" i="3"/>
  <c r="D31" i="3"/>
  <c r="C31" i="3"/>
  <c r="D33" i="3"/>
  <c r="D26" i="3"/>
  <c r="D24" i="3"/>
  <c r="D22" i="3"/>
  <c r="D19" i="3"/>
  <c r="D17" i="3"/>
  <c r="D14" i="3"/>
  <c r="C19" i="3"/>
  <c r="C24" i="3"/>
  <c r="C33" i="3"/>
  <c r="C14" i="3"/>
  <c r="C22" i="3"/>
  <c r="D133" i="2" l="1"/>
  <c r="D132" i="2" s="1"/>
  <c r="D173" i="2"/>
  <c r="D172" i="2" s="1"/>
  <c r="D83" i="2"/>
  <c r="D82" i="2" s="1"/>
  <c r="D41" i="2"/>
  <c r="D92" i="2"/>
  <c r="D125" i="2"/>
  <c r="D124" i="2" s="1"/>
  <c r="D123" i="2" s="1"/>
  <c r="D122" i="2" s="1"/>
  <c r="C133" i="2"/>
  <c r="C132" i="2" s="1"/>
  <c r="D162" i="2"/>
  <c r="D161" i="2" s="1"/>
  <c r="D160" i="2" s="1"/>
  <c r="D159" i="2" s="1"/>
  <c r="C176" i="2"/>
  <c r="D22" i="2"/>
  <c r="D21" i="2" s="1"/>
  <c r="D12" i="2" s="1"/>
  <c r="D11" i="2" s="1"/>
  <c r="D78" i="2"/>
  <c r="C13" i="2"/>
  <c r="C12" i="2" s="1"/>
  <c r="C11" i="2" s="1"/>
  <c r="C48" i="2"/>
  <c r="C47" i="2" s="1"/>
  <c r="C46" i="2" s="1"/>
  <c r="D177" i="2"/>
  <c r="D176" i="2" s="1"/>
  <c r="D190" i="2"/>
  <c r="D189" i="2" s="1"/>
  <c r="D47" i="2"/>
  <c r="D46" i="2" s="1"/>
  <c r="D96" i="2"/>
  <c r="C94" i="2"/>
  <c r="D9" i="3"/>
  <c r="D13" i="3"/>
  <c r="D38" i="3" s="1"/>
  <c r="C26" i="3"/>
  <c r="C17" i="3"/>
  <c r="D63" i="2" l="1"/>
  <c r="D95" i="2"/>
  <c r="C61" i="2"/>
  <c r="C93" i="2"/>
  <c r="C60" i="2" s="1"/>
  <c r="C10" i="2"/>
  <c r="C13" i="3"/>
  <c r="C38" i="3" s="1"/>
  <c r="D175" i="1"/>
  <c r="D174" i="1" s="1"/>
  <c r="C174" i="1"/>
  <c r="C173" i="1" s="1"/>
  <c r="D94" i="2" l="1"/>
  <c r="D62" i="2"/>
  <c r="D182" i="1"/>
  <c r="D181" i="1" s="1"/>
  <c r="C181" i="1"/>
  <c r="D203" i="1"/>
  <c r="D145" i="1"/>
  <c r="D144" i="1" s="1"/>
  <c r="D143" i="1" s="1"/>
  <c r="C144" i="1"/>
  <c r="C143" i="1" s="1"/>
  <c r="D61" i="2" l="1"/>
  <c r="D93" i="2"/>
  <c r="D60" i="2" s="1"/>
  <c r="D10" i="2" s="1"/>
  <c r="D209" i="1"/>
  <c r="D208" i="1" s="1"/>
  <c r="D207" i="1"/>
  <c r="D206" i="1"/>
  <c r="C205" i="1"/>
  <c r="D202" i="1"/>
  <c r="D201" i="1"/>
  <c r="C200" i="1"/>
  <c r="C199" i="1" s="1"/>
  <c r="C198" i="1" s="1"/>
  <c r="D196" i="1"/>
  <c r="D195" i="1" s="1"/>
  <c r="C195" i="1"/>
  <c r="D194" i="1"/>
  <c r="D193" i="1"/>
  <c r="C192" i="1"/>
  <c r="D188" i="1"/>
  <c r="D187" i="1"/>
  <c r="D186" i="1"/>
  <c r="C185" i="1"/>
  <c r="C183" i="1" s="1"/>
  <c r="D180" i="1"/>
  <c r="D179" i="1" s="1"/>
  <c r="D178" i="1" s="1"/>
  <c r="D177" i="1" s="1"/>
  <c r="C179" i="1"/>
  <c r="C178" i="1" s="1"/>
  <c r="C177" i="1" s="1"/>
  <c r="D171" i="1"/>
  <c r="D170" i="1" s="1"/>
  <c r="C170" i="1"/>
  <c r="D169" i="1"/>
  <c r="D168" i="1" s="1"/>
  <c r="C168" i="1"/>
  <c r="D167" i="1"/>
  <c r="D166" i="1" s="1"/>
  <c r="C166" i="1"/>
  <c r="D165" i="1"/>
  <c r="D164" i="1"/>
  <c r="C163" i="1"/>
  <c r="D156" i="1"/>
  <c r="D155" i="1"/>
  <c r="D154" i="1" s="1"/>
  <c r="C155" i="1"/>
  <c r="C154" i="1" s="1"/>
  <c r="D153" i="1"/>
  <c r="D152" i="1" s="1"/>
  <c r="C152" i="1"/>
  <c r="D151" i="1"/>
  <c r="D150" i="1" s="1"/>
  <c r="C150" i="1"/>
  <c r="D149" i="1"/>
  <c r="D148" i="1"/>
  <c r="C147" i="1"/>
  <c r="C146" i="1" s="1"/>
  <c r="D142" i="1"/>
  <c r="D141" i="1" s="1"/>
  <c r="C141" i="1"/>
  <c r="D140" i="1"/>
  <c r="D139" i="1"/>
  <c r="C138" i="1"/>
  <c r="D137" i="1"/>
  <c r="D136" i="1"/>
  <c r="C135" i="1"/>
  <c r="C134" i="1" s="1"/>
  <c r="D131" i="1"/>
  <c r="D130" i="1" s="1"/>
  <c r="D129" i="1" s="1"/>
  <c r="D128" i="1" s="1"/>
  <c r="C130" i="1"/>
  <c r="C129" i="1" s="1"/>
  <c r="C128" i="1" s="1"/>
  <c r="D127" i="1"/>
  <c r="D86" i="1" s="1"/>
  <c r="D126" i="1"/>
  <c r="C125" i="1"/>
  <c r="C124" i="1" s="1"/>
  <c r="C123" i="1" s="1"/>
  <c r="C122" i="1" s="1"/>
  <c r="D121" i="1"/>
  <c r="D120" i="1" s="1"/>
  <c r="D91" i="1" s="1"/>
  <c r="C120" i="1"/>
  <c r="C91" i="1" s="1"/>
  <c r="D119" i="1"/>
  <c r="D118" i="1"/>
  <c r="D89" i="1" s="1"/>
  <c r="C117" i="1"/>
  <c r="C88" i="1" s="1"/>
  <c r="D116" i="1"/>
  <c r="D87" i="1" s="1"/>
  <c r="D115" i="1"/>
  <c r="D84" i="1" s="1"/>
  <c r="D114" i="1"/>
  <c r="D81" i="1" s="1"/>
  <c r="D113" i="1"/>
  <c r="D80" i="1" s="1"/>
  <c r="D112" i="1"/>
  <c r="D79" i="1" s="1"/>
  <c r="D111" i="1"/>
  <c r="D78" i="1" s="1"/>
  <c r="C110" i="1"/>
  <c r="C77" i="1" s="1"/>
  <c r="D109" i="1"/>
  <c r="D108" i="1" s="1"/>
  <c r="D75" i="1" s="1"/>
  <c r="C108" i="1"/>
  <c r="C75" i="1" s="1"/>
  <c r="D107" i="1"/>
  <c r="D74" i="1" s="1"/>
  <c r="D106" i="1"/>
  <c r="D73" i="1" s="1"/>
  <c r="D105" i="1"/>
  <c r="D72" i="1" s="1"/>
  <c r="D104" i="1"/>
  <c r="D71" i="1" s="1"/>
  <c r="D103" i="1"/>
  <c r="D70" i="1" s="1"/>
  <c r="D102" i="1"/>
  <c r="D69" i="1" s="1"/>
  <c r="D101" i="1"/>
  <c r="D68" i="1" s="1"/>
  <c r="D100" i="1"/>
  <c r="D67" i="1" s="1"/>
  <c r="D99" i="1"/>
  <c r="D66" i="1" s="1"/>
  <c r="D98" i="1"/>
  <c r="D97" i="1"/>
  <c r="D64" i="1" s="1"/>
  <c r="C96" i="1"/>
  <c r="C63" i="1" s="1"/>
  <c r="C92" i="1"/>
  <c r="C90" i="1"/>
  <c r="C89" i="1"/>
  <c r="C87" i="1"/>
  <c r="C86" i="1"/>
  <c r="C85" i="1"/>
  <c r="C84" i="1"/>
  <c r="C81" i="1"/>
  <c r="C80" i="1"/>
  <c r="C79" i="1"/>
  <c r="C78" i="1"/>
  <c r="C76" i="1"/>
  <c r="C74" i="1"/>
  <c r="C73" i="1"/>
  <c r="C72" i="1"/>
  <c r="C71" i="1"/>
  <c r="C70" i="1"/>
  <c r="C69" i="1"/>
  <c r="C68" i="1"/>
  <c r="C67" i="1"/>
  <c r="C66" i="1"/>
  <c r="C65" i="1"/>
  <c r="C64" i="1"/>
  <c r="D59" i="1"/>
  <c r="D58" i="1"/>
  <c r="D57" i="1"/>
  <c r="D56" i="1"/>
  <c r="D55" i="1"/>
  <c r="C54" i="1"/>
  <c r="C53" i="1" s="1"/>
  <c r="D52" i="1"/>
  <c r="D51" i="1" s="1"/>
  <c r="C51" i="1"/>
  <c r="D50" i="1"/>
  <c r="D49" i="1" s="1"/>
  <c r="C49" i="1"/>
  <c r="D45" i="1"/>
  <c r="D44" i="1" s="1"/>
  <c r="C44" i="1"/>
  <c r="D43" i="1"/>
  <c r="D42" i="1"/>
  <c r="C41" i="1"/>
  <c r="D40" i="1"/>
  <c r="D39" i="1" s="1"/>
  <c r="C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C22" i="1"/>
  <c r="C21" i="1" s="1"/>
  <c r="D20" i="1"/>
  <c r="D19" i="1" s="1"/>
  <c r="C19" i="1"/>
  <c r="D18" i="1"/>
  <c r="D17" i="1" s="1"/>
  <c r="C17" i="1"/>
  <c r="D16" i="1"/>
  <c r="D15" i="1"/>
  <c r="C14" i="1"/>
  <c r="D125" i="1" l="1"/>
  <c r="D124" i="1" s="1"/>
  <c r="D123" i="1" s="1"/>
  <c r="D122" i="1" s="1"/>
  <c r="D205" i="1"/>
  <c r="D54" i="1"/>
  <c r="D53" i="1" s="1"/>
  <c r="D147" i="1"/>
  <c r="D146" i="1" s="1"/>
  <c r="D200" i="1"/>
  <c r="D199" i="1" s="1"/>
  <c r="D198" i="1" s="1"/>
  <c r="D197" i="1" s="1"/>
  <c r="D85" i="1"/>
  <c r="D83" i="1" s="1"/>
  <c r="D82" i="1" s="1"/>
  <c r="D138" i="1"/>
  <c r="D92" i="1"/>
  <c r="C190" i="1"/>
  <c r="D192" i="1"/>
  <c r="D190" i="1" s="1"/>
  <c r="D41" i="1"/>
  <c r="C48" i="1"/>
  <c r="C47" i="1" s="1"/>
  <c r="C46" i="1" s="1"/>
  <c r="D48" i="1"/>
  <c r="D135" i="1"/>
  <c r="D134" i="1" s="1"/>
  <c r="D185" i="1"/>
  <c r="D183" i="1" s="1"/>
  <c r="C13" i="1"/>
  <c r="C12" i="1" s="1"/>
  <c r="C11" i="1" s="1"/>
  <c r="C83" i="1"/>
  <c r="C82" i="1" s="1"/>
  <c r="D96" i="1"/>
  <c r="D63" i="1" s="1"/>
  <c r="D163" i="1"/>
  <c r="D162" i="1" s="1"/>
  <c r="D161" i="1" s="1"/>
  <c r="D160" i="1" s="1"/>
  <c r="D110" i="1"/>
  <c r="D77" i="1" s="1"/>
  <c r="D117" i="1"/>
  <c r="D88" i="1" s="1"/>
  <c r="D14" i="1"/>
  <c r="D13" i="1" s="1"/>
  <c r="C162" i="1"/>
  <c r="C161" i="1" s="1"/>
  <c r="C160" i="1" s="1"/>
  <c r="C159" i="1" s="1"/>
  <c r="D22" i="1"/>
  <c r="D21" i="1" s="1"/>
  <c r="C133" i="1"/>
  <c r="C132" i="1" s="1"/>
  <c r="C176" i="1"/>
  <c r="C197" i="1"/>
  <c r="C95" i="1"/>
  <c r="D65" i="1"/>
  <c r="D76" i="1"/>
  <c r="D90" i="1"/>
  <c r="D176" i="1" l="1"/>
  <c r="D173" i="1"/>
  <c r="D159" i="1" s="1"/>
  <c r="D133" i="1"/>
  <c r="D132" i="1" s="1"/>
  <c r="D12" i="1"/>
  <c r="D11" i="1" s="1"/>
  <c r="D47" i="1"/>
  <c r="D46" i="1" s="1"/>
  <c r="D95" i="1"/>
  <c r="D62" i="1" s="1"/>
  <c r="C62" i="1"/>
  <c r="C94" i="1"/>
  <c r="D94" i="1" l="1"/>
  <c r="D93" i="1"/>
  <c r="D60" i="1" s="1"/>
  <c r="D10" i="1" s="1"/>
  <c r="D61" i="1"/>
  <c r="C61" i="1"/>
  <c r="C93" i="1"/>
  <c r="C60" i="1" s="1"/>
  <c r="C10" i="1" s="1"/>
  <c r="E10" i="2" l="1"/>
</calcChain>
</file>

<file path=xl/sharedStrings.xml><?xml version="1.0" encoding="utf-8"?>
<sst xmlns="http://schemas.openxmlformats.org/spreadsheetml/2006/main" count="589" uniqueCount="140">
  <si>
    <t>JUDEŢUL BISTRIŢA-NĂSĂUD</t>
  </si>
  <si>
    <t>COMUNA ŞIEUŢ</t>
  </si>
  <si>
    <t xml:space="preserve">VIRĂRI CREDITE BUGETARE, REDUCERI, SUPLIMENTĂRI ŞI </t>
  </si>
  <si>
    <t>MODIFICĂRI ALOCAŢII TRIMESTRIALE</t>
  </si>
  <si>
    <t>INDICATORI</t>
  </si>
  <si>
    <t>COD</t>
  </si>
  <si>
    <t>0</t>
  </si>
  <si>
    <t>1</t>
  </si>
  <si>
    <t>Chelt. curente</t>
  </si>
  <si>
    <t>01</t>
  </si>
  <si>
    <t>BUNURI ŞI SERVICII</t>
  </si>
  <si>
    <t>Bunuri şi servicii</t>
  </si>
  <si>
    <t>Furnit.birou</t>
  </si>
  <si>
    <t>Mat.curaţenie</t>
  </si>
  <si>
    <t>Încalzit, iluminat şi forţă motrice</t>
  </si>
  <si>
    <t>Apă, canal, salubritate</t>
  </si>
  <si>
    <t>Carburanţi şi lubruifianţi</t>
  </si>
  <si>
    <t>Transport</t>
  </si>
  <si>
    <t xml:space="preserve">Materiale şi prest serv.cu car.funcţional </t>
  </si>
  <si>
    <t>Alte bunuri şi serv.întreţin.func.</t>
  </si>
  <si>
    <t>Reparaţii curente</t>
  </si>
  <si>
    <t>OBIECTE DE INVENTAR</t>
  </si>
  <si>
    <t>2005</t>
  </si>
  <si>
    <t>Alte bunuri de natura ob.de inv.</t>
  </si>
  <si>
    <t>200530</t>
  </si>
  <si>
    <t>DEPLASĂRI</t>
  </si>
  <si>
    <t>2006</t>
  </si>
  <si>
    <t>Depasări, detaşări,tr.,în ţară</t>
  </si>
  <si>
    <t>DIFERENŢE   (+,-)</t>
  </si>
  <si>
    <t>51020103 Autorităţi executive</t>
  </si>
  <si>
    <t>- Extras influienţe -</t>
  </si>
  <si>
    <t>650200 ÎNVĂŢĂMÂNT</t>
  </si>
  <si>
    <t>650200</t>
  </si>
  <si>
    <t>Piese de schimb</t>
  </si>
  <si>
    <t>Poştă, telecomunicaţii, radio,…</t>
  </si>
  <si>
    <t>Cărţi şi publicaţii</t>
  </si>
  <si>
    <t>Pregătire profesională</t>
  </si>
  <si>
    <t>Ajutor social</t>
  </si>
  <si>
    <t xml:space="preserve">Ajutoare sociale </t>
  </si>
  <si>
    <t>Ajutoare sociale în natruă</t>
  </si>
  <si>
    <t>570202</t>
  </si>
  <si>
    <t>65020401 Învăţământ secundar inferior</t>
  </si>
  <si>
    <t>650250 Alte cheltuieli în domeniul învăţământului</t>
  </si>
  <si>
    <t>Asistenţă socială</t>
  </si>
  <si>
    <t xml:space="preserve"> Ajutoare sociale in numerar (CES ordonator terţiar)</t>
  </si>
  <si>
    <t>570201</t>
  </si>
  <si>
    <t xml:space="preserve">REDUCERI (-); SUPLIMEN-TĂRI (+)   </t>
  </si>
  <si>
    <t>Poștă, telecomunicații, radio, TV, internet</t>
  </si>
  <si>
    <t>Deplasări interne, detașări, transferări</t>
  </si>
  <si>
    <t>Alte obiecte de inventar</t>
  </si>
  <si>
    <t>CHELTUIELI DE PERSONAL</t>
  </si>
  <si>
    <t>Cheltuieli salariale în bani</t>
  </si>
  <si>
    <t>Salarii de bază</t>
  </si>
  <si>
    <t>Contribuții</t>
  </si>
  <si>
    <t>Contribuție asiguratorie pentru muncă</t>
  </si>
  <si>
    <t>610205 Protecție civilă și protecția contra incendiilor</t>
  </si>
  <si>
    <t>Contribuția asiguratorie pentru muncă</t>
  </si>
  <si>
    <t>Consultanta si expertiza</t>
  </si>
  <si>
    <t>Burse</t>
  </si>
  <si>
    <t>570203</t>
  </si>
  <si>
    <t>Tichete creșă și tichete sociale pentru grădiniță</t>
  </si>
  <si>
    <t>Formular 11.06</t>
  </si>
  <si>
    <t>Prime de asigurare non-viață</t>
  </si>
  <si>
    <t>84020301 Drumuri și poduri</t>
  </si>
  <si>
    <t>Carburanti si lubrifianti</t>
  </si>
  <si>
    <t>Construcţii</t>
  </si>
  <si>
    <t>Cheltuieli de capital</t>
  </si>
  <si>
    <t>70</t>
  </si>
  <si>
    <t xml:space="preserve"> Alte cheltuieli cu bunuri si servicii</t>
  </si>
  <si>
    <t>Protectia muncii</t>
  </si>
  <si>
    <t>700206 Iluminat public</t>
  </si>
  <si>
    <t>20</t>
  </si>
  <si>
    <t>740206 Canalizarea și tratarea apelor reziduale</t>
  </si>
  <si>
    <t>Indemnizații pklătite unor persoane din afara unității</t>
  </si>
  <si>
    <t>Programe din Fondul European Agricol de Dezvoltare Rurala  (FEADR) (58.04.03)</t>
  </si>
  <si>
    <t>5804</t>
  </si>
  <si>
    <t>740200 PROTECȚIA MEDIULUI</t>
  </si>
  <si>
    <t>740200</t>
  </si>
  <si>
    <t>Mobilier, aparatură birotică şi alte active corporale</t>
  </si>
  <si>
    <t xml:space="preserve">700250 Alte servicii în domeniile locuintelor, serviciilor si dezvoltarii comunale </t>
  </si>
  <si>
    <t>700200</t>
  </si>
  <si>
    <t>700200 SERVICII, DEZVOLTARE PUBLICĂ ȘI LOCUINȚE,…</t>
  </si>
  <si>
    <t>Ajutoare sociale in numerar (CES ordonator terţiar)</t>
  </si>
  <si>
    <t>Protecția muncii</t>
  </si>
  <si>
    <t>Finanțare externă nerambursabilă</t>
  </si>
  <si>
    <t xml:space="preserve">TOTAL BUGET LOCAL - CHELTUIELI </t>
  </si>
  <si>
    <t>Alte cheltuieli cu bunuri si servicii</t>
  </si>
  <si>
    <t>ORDONATOR DE CREDITE,</t>
  </si>
  <si>
    <t>Proiecte cu finațare din fonduri externe nerambursabile aferente cadrului financiar 2014 - 2020</t>
  </si>
  <si>
    <t>60</t>
  </si>
  <si>
    <t>Fonduri europene nerambursabile</t>
  </si>
  <si>
    <t>Sume aferente TVA</t>
  </si>
  <si>
    <t>67020307 Cămine culturale</t>
  </si>
  <si>
    <t>Cheltuieli curente</t>
  </si>
  <si>
    <t>670200 CULTURĂ, RECREERE ȘI RELIGIE,…</t>
  </si>
  <si>
    <t>670250 Alte cheltuieli în domeniul culturii, recreerii șI religiei</t>
  </si>
  <si>
    <t xml:space="preserve"> Ajutoare sociale in numerar </t>
  </si>
  <si>
    <t>TRANSFERURI INTERNE</t>
  </si>
  <si>
    <t>Transferuri din bugetul local către asociațiile de dezvoltare intercomunitară</t>
  </si>
  <si>
    <t>68020502 Asistență socială pentru familie și copii</t>
  </si>
  <si>
    <t>66025050 Alte instituţii şi acţiuni sanitare</t>
  </si>
  <si>
    <t>61</t>
  </si>
  <si>
    <t>67020501 Sport</t>
  </si>
  <si>
    <t xml:space="preserve">Tichete de vacanță </t>
  </si>
  <si>
    <t>ALTE CHELTUIELI</t>
  </si>
  <si>
    <t>Asociații și funcații</t>
  </si>
  <si>
    <t>Cheltuieli neeligibile</t>
  </si>
  <si>
    <t>Cheltuieli salariale în natură</t>
  </si>
  <si>
    <t>670200</t>
  </si>
  <si>
    <t>700600</t>
  </si>
  <si>
    <t>705000</t>
  </si>
  <si>
    <t>670307</t>
  </si>
  <si>
    <t>675000</t>
  </si>
  <si>
    <t>670501</t>
  </si>
  <si>
    <t>490200</t>
  </si>
  <si>
    <t>Indemnizații de hrană</t>
  </si>
  <si>
    <t>TRIM IV 2024</t>
  </si>
  <si>
    <t>67020312 Consolidarea și restaurarea monumentelor istorice</t>
  </si>
  <si>
    <t>68021501 ajutoare sociale</t>
  </si>
  <si>
    <t>680200 ASISTENȚĂ SOCIALĂ</t>
  </si>
  <si>
    <t>680200</t>
  </si>
  <si>
    <t xml:space="preserve">Ajutor pentru incalzirea locuintei cu lemne, carbuni si combustibil petrolieri
</t>
  </si>
  <si>
    <t xml:space="preserve">Sume defalcate  din TVA pentru finanţarea cheltuielilor descentralizate
</t>
  </si>
  <si>
    <t xml:space="preserve">Sume defalcate  din TVA pentru echilibrarea bugetului local
</t>
  </si>
  <si>
    <t>TOTAL VENITURI SECŢIUNEA DE FUNCŢIONARE + DEZVOLTARE</t>
  </si>
  <si>
    <t>0001</t>
  </si>
  <si>
    <t>110202SF</t>
  </si>
  <si>
    <t>110206SF</t>
  </si>
  <si>
    <t>420234SF</t>
  </si>
  <si>
    <t>TOTAL CHELTUIELI FUNCŢIONARE + DEZVOLTARE</t>
  </si>
  <si>
    <t>99.02</t>
  </si>
  <si>
    <t>DEFICIT TOTAL SECŢIUNI 1)         (cod 49.02-00.01)</t>
  </si>
  <si>
    <t>CĂMINE CULTURALE</t>
  </si>
  <si>
    <t>Consolidarea şi restaurarea monumentelor istorice</t>
  </si>
  <si>
    <t>MODIFICĂRI ALOCAŢII TRIMESTRIALE ÎN RECTIFICAREA 5 A CF. HCL 46/21.11.2024</t>
  </si>
  <si>
    <t>COMPARTIMENT CONTABILITATE,</t>
  </si>
  <si>
    <t>ANEXA NR. 4 LA HCL NR. 46 DIN 19.11.2024</t>
  </si>
  <si>
    <t xml:space="preserve">ANEXA LA PROIECTUL DE HOTĂRÂRE </t>
  </si>
  <si>
    <t>PRIVIND RECTIFICAREA A 5 A A BUGETULUI LOCAL PE ANUL 2024</t>
  </si>
  <si>
    <t>- SITUAȚIE ANALITICĂ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</si>
</sst>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 x14ac:knownFonts="1">
    <font>
      <sz val="10"/>
      <name val="Arial"/>
    </font>
    <font>
      <b/>
      <i/>
      <sz val="11"/>
      <name val="Arial Black"/>
      <family val="2"/>
      <charset val="238"/>
    </font>
    <font>
      <b/>
      <sz val="10"/>
      <color rgb="FFFF0000"/>
      <name val="Arial Black"/>
      <family val="2"/>
      <charset val="238"/>
    </font>
    <font>
      <b/>
      <sz val="8"/>
      <color rgb="FFFF0000"/>
      <name val="Arial Black"/>
      <family val="2"/>
      <charset val="238"/>
    </font>
    <font>
      <b/>
      <sz val="9"/>
      <color rgb="FFFF0000"/>
      <name val="Arial Black"/>
      <family val="2"/>
      <charset val="238"/>
    </font>
    <font>
      <b/>
      <i/>
      <sz val="11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0"/>
      <name val="Arial"/>
      <family val="2"/>
      <charset val="238"/>
    </font>
    <font>
      <b/>
      <sz val="11"/>
      <color rgb="FF0000CC"/>
      <name val="Arial Narrow"/>
      <family val="2"/>
      <charset val="238"/>
    </font>
    <font>
      <b/>
      <i/>
      <sz val="11"/>
      <color rgb="FF0000CC"/>
      <name val="Arial Narrow"/>
      <family val="2"/>
      <charset val="238"/>
    </font>
    <font>
      <b/>
      <i/>
      <sz val="12"/>
      <name val="Arial Black"/>
      <family val="2"/>
      <charset val="238"/>
    </font>
    <font>
      <sz val="11"/>
      <color rgb="FF0000CC"/>
      <name val="Arial Narrow"/>
      <family val="2"/>
      <charset val="238"/>
    </font>
    <font>
      <b/>
      <i/>
      <sz val="11"/>
      <color rgb="FFFF0000"/>
      <name val="Arial Narrow"/>
      <family val="2"/>
    </font>
    <font>
      <b/>
      <i/>
      <sz val="11"/>
      <color rgb="FF0000CC"/>
      <name val="Arial Black"/>
      <family val="2"/>
      <charset val="238"/>
    </font>
    <font>
      <b/>
      <i/>
      <sz val="11"/>
      <color rgb="FFFF00FF"/>
      <name val="Arial Narrow"/>
      <family val="2"/>
      <charset val="238"/>
    </font>
    <font>
      <b/>
      <sz val="11"/>
      <color rgb="FF0000FF"/>
      <name val="Arial Narrow"/>
      <family val="2"/>
      <charset val="238"/>
    </font>
    <font>
      <sz val="11"/>
      <color rgb="FF0000FF"/>
      <name val="Arial Narrow"/>
      <family val="2"/>
      <charset val="238"/>
    </font>
    <font>
      <b/>
      <i/>
      <sz val="11"/>
      <color rgb="FFFF00FF"/>
      <name val="Arial Narrow"/>
      <family val="2"/>
    </font>
    <font>
      <b/>
      <i/>
      <sz val="11"/>
      <color rgb="FF0000FF"/>
      <name val="Arial Narrow"/>
      <family val="2"/>
      <charset val="238"/>
    </font>
    <font>
      <sz val="10"/>
      <color rgb="FF0000FF"/>
      <name val="Arial Narrow"/>
      <family val="2"/>
      <charset val="238"/>
    </font>
    <font>
      <sz val="11"/>
      <color rgb="FFFF0066"/>
      <name val="Arial Narrow"/>
      <family val="2"/>
      <charset val="238"/>
    </font>
    <font>
      <sz val="11"/>
      <color rgb="FF0000FF"/>
      <name val="Arial Narrow"/>
      <family val="2"/>
    </font>
    <font>
      <sz val="11"/>
      <color rgb="FF0000CC"/>
      <name val="Arial Narrow"/>
      <family val="2"/>
    </font>
    <font>
      <i/>
      <sz val="11"/>
      <color rgb="FF0000CC"/>
      <name val="Arial Narrow"/>
      <family val="2"/>
    </font>
    <font>
      <b/>
      <i/>
      <sz val="11"/>
      <color rgb="FFCC00CC"/>
      <name val="Arial Narrow"/>
      <family val="2"/>
      <charset val="238"/>
    </font>
    <font>
      <b/>
      <sz val="11"/>
      <color rgb="FFCC00CC"/>
      <name val="Arial Narrow"/>
      <family val="2"/>
      <charset val="238"/>
    </font>
    <font>
      <b/>
      <sz val="10"/>
      <color rgb="FFCC00CC"/>
      <name val="Arial Narrow"/>
      <family val="2"/>
      <charset val="238"/>
    </font>
    <font>
      <i/>
      <sz val="11"/>
      <color rgb="FF0000FF"/>
      <name val="Arial Narrow"/>
      <family val="2"/>
    </font>
    <font>
      <sz val="10"/>
      <color rgb="FF0000FF"/>
      <name val="Arial Narrow"/>
      <family val="2"/>
    </font>
    <font>
      <b/>
      <i/>
      <sz val="11"/>
      <color rgb="FFCC00CC"/>
      <name val="Arial Narrow"/>
      <family val="2"/>
    </font>
    <font>
      <b/>
      <sz val="11"/>
      <color rgb="FF0000FF"/>
      <name val="Arial Narrow"/>
      <family val="2"/>
    </font>
    <font>
      <b/>
      <i/>
      <sz val="11"/>
      <color rgb="FF0000FF"/>
      <name val="Arial Narrow"/>
      <family val="2"/>
    </font>
    <font>
      <b/>
      <sz val="10"/>
      <color rgb="FF0000FF"/>
      <name val="Arial Narrow"/>
      <family val="2"/>
      <charset val="238"/>
    </font>
    <font>
      <b/>
      <i/>
      <sz val="10"/>
      <color rgb="FF0000FF"/>
      <name val="Arial Narrow"/>
      <family val="2"/>
      <charset val="238"/>
    </font>
    <font>
      <b/>
      <sz val="10"/>
      <color rgb="FF0000FF"/>
      <name val="Arial Narrow"/>
      <family val="2"/>
    </font>
    <font>
      <sz val="10"/>
      <color rgb="FF0000FF"/>
      <name val="Arial"/>
      <family val="2"/>
      <charset val="238"/>
    </font>
    <font>
      <sz val="10"/>
      <name val="Tahoma"/>
      <family val="2"/>
    </font>
    <font>
      <b/>
      <i/>
      <sz val="12"/>
      <color rgb="FF9900CC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b/>
      <i/>
      <sz val="12"/>
      <color rgb="FF0000FF"/>
      <name val="Arial Narrow"/>
      <family val="2"/>
      <charset val="238"/>
    </font>
    <font>
      <i/>
      <sz val="10"/>
      <name val="Arial"/>
      <family val="2"/>
    </font>
    <font>
      <i/>
      <sz val="11"/>
      <color rgb="FF0000FF"/>
      <name val="Arial Narrow"/>
      <family val="2"/>
      <charset val="238"/>
    </font>
    <font>
      <i/>
      <sz val="1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i/>
      <sz val="11"/>
      <color rgb="FF0000CC"/>
      <name val="Arial Narrow"/>
      <family val="2"/>
      <charset val="238"/>
    </font>
    <font>
      <b/>
      <i/>
      <sz val="10"/>
      <name val="Arial Black"/>
      <family val="2"/>
      <charset val="238"/>
    </font>
    <font>
      <b/>
      <i/>
      <sz val="11"/>
      <color rgb="FF9900CC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CFFFF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39" fillId="0" borderId="0"/>
  </cellStyleXfs>
  <cellXfs count="284">
    <xf numFmtId="0" fontId="0" fillId="0" borderId="0" xfId="0"/>
    <xf numFmtId="0" fontId="1" fillId="2" borderId="0" xfId="0" applyFont="1" applyFill="1"/>
    <xf numFmtId="0" fontId="0" fillId="2" borderId="0" xfId="0" applyFill="1"/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5" fillId="4" borderId="9" xfId="0" applyNumberFormat="1" applyFont="1" applyFill="1" applyBorder="1"/>
    <xf numFmtId="4" fontId="8" fillId="0" borderId="14" xfId="0" applyNumberFormat="1" applyFont="1" applyBorder="1"/>
    <xf numFmtId="0" fontId="7" fillId="0" borderId="14" xfId="0" applyFont="1" applyBorder="1" applyAlignment="1">
      <alignment horizontal="left"/>
    </xf>
    <xf numFmtId="0" fontId="7" fillId="0" borderId="5" xfId="0" applyFont="1" applyBorder="1"/>
    <xf numFmtId="4" fontId="6" fillId="5" borderId="10" xfId="0" applyNumberFormat="1" applyFont="1" applyFill="1" applyBorder="1" applyAlignment="1">
      <alignment horizontal="right"/>
    </xf>
    <xf numFmtId="4" fontId="6" fillId="5" borderId="12" xfId="0" applyNumberFormat="1" applyFont="1" applyFill="1" applyBorder="1" applyAlignment="1">
      <alignment horizontal="right"/>
    </xf>
    <xf numFmtId="4" fontId="9" fillId="0" borderId="14" xfId="0" applyNumberFormat="1" applyFont="1" applyBorder="1"/>
    <xf numFmtId="4" fontId="8" fillId="8" borderId="20" xfId="0" applyNumberFormat="1" applyFont="1" applyFill="1" applyBorder="1"/>
    <xf numFmtId="4" fontId="8" fillId="8" borderId="12" xfId="0" applyNumberFormat="1" applyFont="1" applyFill="1" applyBorder="1"/>
    <xf numFmtId="0" fontId="7" fillId="0" borderId="11" xfId="0" applyFont="1" applyBorder="1"/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left"/>
    </xf>
    <xf numFmtId="4" fontId="11" fillId="5" borderId="10" xfId="0" applyNumberFormat="1" applyFont="1" applyFill="1" applyBorder="1" applyAlignment="1">
      <alignment horizontal="right"/>
    </xf>
    <xf numFmtId="0" fontId="7" fillId="0" borderId="28" xfId="0" applyFont="1" applyBorder="1" applyAlignment="1">
      <alignment vertical="center" wrapText="1"/>
    </xf>
    <xf numFmtId="4" fontId="9" fillId="0" borderId="27" xfId="0" applyNumberFormat="1" applyFont="1" applyBorder="1"/>
    <xf numFmtId="0" fontId="7" fillId="0" borderId="28" xfId="0" applyFont="1" applyBorder="1" applyAlignment="1">
      <alignment horizontal="left"/>
    </xf>
    <xf numFmtId="4" fontId="8" fillId="8" borderId="13" xfId="0" applyNumberFormat="1" applyFont="1" applyFill="1" applyBorder="1"/>
    <xf numFmtId="4" fontId="14" fillId="0" borderId="14" xfId="0" applyNumberFormat="1" applyFont="1" applyBorder="1"/>
    <xf numFmtId="0" fontId="3" fillId="3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4" fontId="8" fillId="0" borderId="32" xfId="0" applyNumberFormat="1" applyFont="1" applyBorder="1"/>
    <xf numFmtId="4" fontId="8" fillId="0" borderId="10" xfId="0" applyNumberFormat="1" applyFont="1" applyBorder="1"/>
    <xf numFmtId="4" fontId="11" fillId="5" borderId="26" xfId="0" applyNumberFormat="1" applyFont="1" applyFill="1" applyBorder="1" applyAlignment="1">
      <alignment horizontal="right"/>
    </xf>
    <xf numFmtId="4" fontId="11" fillId="5" borderId="13" xfId="0" applyNumberFormat="1" applyFont="1" applyFill="1" applyBorder="1" applyAlignment="1">
      <alignment horizontal="right"/>
    </xf>
    <xf numFmtId="4" fontId="14" fillId="0" borderId="31" xfId="0" applyNumberFormat="1" applyFont="1" applyBorder="1"/>
    <xf numFmtId="4" fontId="9" fillId="0" borderId="34" xfId="0" applyNumberFormat="1" applyFont="1" applyBorder="1"/>
    <xf numFmtId="4" fontId="5" fillId="4" borderId="8" xfId="0" applyNumberFormat="1" applyFont="1" applyFill="1" applyBorder="1"/>
    <xf numFmtId="4" fontId="11" fillId="5" borderId="3" xfId="0" applyNumberFormat="1" applyFont="1" applyFill="1" applyBorder="1" applyAlignment="1">
      <alignment horizontal="right"/>
    </xf>
    <xf numFmtId="4" fontId="14" fillId="0" borderId="33" xfId="0" applyNumberFormat="1" applyFont="1" applyBorder="1"/>
    <xf numFmtId="4" fontId="14" fillId="8" borderId="12" xfId="0" applyNumberFormat="1" applyFont="1" applyFill="1" applyBorder="1"/>
    <xf numFmtId="4" fontId="17" fillId="4" borderId="3" xfId="0" applyNumberFormat="1" applyFont="1" applyFill="1" applyBorder="1"/>
    <xf numFmtId="4" fontId="15" fillId="5" borderId="4" xfId="0" applyNumberFormat="1" applyFont="1" applyFill="1" applyBorder="1" applyAlignment="1">
      <alignment horizontal="right"/>
    </xf>
    <xf numFmtId="4" fontId="5" fillId="4" borderId="22" xfId="0" applyNumberFormat="1" applyFont="1" applyFill="1" applyBorder="1" applyAlignment="1">
      <alignment vertical="center" wrapText="1"/>
    </xf>
    <xf numFmtId="4" fontId="8" fillId="8" borderId="38" xfId="0" applyNumberFormat="1" applyFont="1" applyFill="1" applyBorder="1" applyAlignment="1">
      <alignment horizontal="right"/>
    </xf>
    <xf numFmtId="4" fontId="18" fillId="5" borderId="11" xfId="0" applyNumberFormat="1" applyFont="1" applyFill="1" applyBorder="1" applyAlignment="1">
      <alignment horizontal="right"/>
    </xf>
    <xf numFmtId="4" fontId="19" fillId="8" borderId="18" xfId="0" applyNumberFormat="1" applyFont="1" applyFill="1" applyBorder="1"/>
    <xf numFmtId="4" fontId="19" fillId="8" borderId="20" xfId="0" applyNumberFormat="1" applyFont="1" applyFill="1" applyBorder="1"/>
    <xf numFmtId="4" fontId="19" fillId="8" borderId="21" xfId="0" applyNumberFormat="1" applyFont="1" applyFill="1" applyBorder="1"/>
    <xf numFmtId="4" fontId="19" fillId="8" borderId="14" xfId="0" applyNumberFormat="1" applyFont="1" applyFill="1" applyBorder="1"/>
    <xf numFmtId="4" fontId="19" fillId="0" borderId="14" xfId="0" applyNumberFormat="1" applyFont="1" applyBorder="1"/>
    <xf numFmtId="0" fontId="22" fillId="0" borderId="5" xfId="0" applyFont="1" applyBorder="1"/>
    <xf numFmtId="0" fontId="22" fillId="0" borderId="14" xfId="0" applyFont="1" applyBorder="1" applyAlignment="1">
      <alignment horizontal="left"/>
    </xf>
    <xf numFmtId="0" fontId="22" fillId="0" borderId="0" xfId="0" applyFont="1"/>
    <xf numFmtId="0" fontId="22" fillId="0" borderId="32" xfId="0" applyFont="1" applyBorder="1" applyAlignment="1">
      <alignment horizontal="left"/>
    </xf>
    <xf numFmtId="0" fontId="22" fillId="0" borderId="4" xfId="0" applyFont="1" applyBorder="1" applyAlignment="1">
      <alignment horizontal="left"/>
    </xf>
    <xf numFmtId="0" fontId="22" fillId="0" borderId="12" xfId="0" applyFont="1" applyBorder="1" applyAlignment="1">
      <alignment horizontal="left"/>
    </xf>
    <xf numFmtId="0" fontId="22" fillId="8" borderId="15" xfId="0" applyFont="1" applyFill="1" applyBorder="1"/>
    <xf numFmtId="0" fontId="22" fillId="8" borderId="15" xfId="0" applyFont="1" applyFill="1" applyBorder="1" applyAlignment="1">
      <alignment horizontal="left"/>
    </xf>
    <xf numFmtId="0" fontId="22" fillId="8" borderId="12" xfId="0" applyFont="1" applyFill="1" applyBorder="1"/>
    <xf numFmtId="0" fontId="22" fillId="8" borderId="5" xfId="0" applyFont="1" applyFill="1" applyBorder="1"/>
    <xf numFmtId="0" fontId="22" fillId="8" borderId="12" xfId="0" applyFont="1" applyFill="1" applyBorder="1" applyAlignment="1">
      <alignment horizontal="left"/>
    </xf>
    <xf numFmtId="0" fontId="22" fillId="8" borderId="13" xfId="0" applyFont="1" applyFill="1" applyBorder="1"/>
    <xf numFmtId="0" fontId="22" fillId="8" borderId="13" xfId="0" applyFont="1" applyFill="1" applyBorder="1" applyAlignment="1">
      <alignment horizontal="left"/>
    </xf>
    <xf numFmtId="0" fontId="22" fillId="8" borderId="20" xfId="0" applyFont="1" applyFill="1" applyBorder="1"/>
    <xf numFmtId="0" fontId="22" fillId="8" borderId="20" xfId="0" applyFont="1" applyFill="1" applyBorder="1" applyAlignment="1">
      <alignment horizontal="left"/>
    </xf>
    <xf numFmtId="0" fontId="22" fillId="8" borderId="19" xfId="0" applyFont="1" applyFill="1" applyBorder="1"/>
    <xf numFmtId="0" fontId="22" fillId="8" borderId="35" xfId="0" applyFont="1" applyFill="1" applyBorder="1"/>
    <xf numFmtId="0" fontId="22" fillId="8" borderId="37" xfId="0" applyFont="1" applyFill="1" applyBorder="1" applyAlignment="1">
      <alignment horizontal="left"/>
    </xf>
    <xf numFmtId="0" fontId="22" fillId="8" borderId="16" xfId="0" applyFont="1" applyFill="1" applyBorder="1"/>
    <xf numFmtId="49" fontId="22" fillId="8" borderId="11" xfId="0" applyNumberFormat="1" applyFont="1" applyFill="1" applyBorder="1"/>
    <xf numFmtId="0" fontId="22" fillId="8" borderId="14" xfId="0" applyFont="1" applyFill="1" applyBorder="1" applyAlignment="1">
      <alignment horizontal="left"/>
    </xf>
    <xf numFmtId="4" fontId="19" fillId="8" borderId="12" xfId="0" applyNumberFormat="1" applyFont="1" applyFill="1" applyBorder="1"/>
    <xf numFmtId="49" fontId="17" fillId="4" borderId="3" xfId="0" applyNumberFormat="1" applyFont="1" applyFill="1" applyBorder="1" applyAlignment="1">
      <alignment horizontal="left"/>
    </xf>
    <xf numFmtId="0" fontId="18" fillId="5" borderId="13" xfId="0" applyFont="1" applyFill="1" applyBorder="1" applyAlignment="1">
      <alignment horizontal="left"/>
    </xf>
    <xf numFmtId="49" fontId="20" fillId="9" borderId="7" xfId="0" applyNumberFormat="1" applyFont="1" applyFill="1" applyBorder="1" applyAlignment="1">
      <alignment vertical="center" wrapText="1"/>
    </xf>
    <xf numFmtId="49" fontId="17" fillId="9" borderId="3" xfId="0" applyNumberFormat="1" applyFont="1" applyFill="1" applyBorder="1" applyAlignment="1">
      <alignment vertical="center" wrapText="1"/>
    </xf>
    <xf numFmtId="4" fontId="12" fillId="9" borderId="3" xfId="0" applyNumberFormat="1" applyFont="1" applyFill="1" applyBorder="1" applyAlignment="1">
      <alignment vertical="center" wrapText="1"/>
    </xf>
    <xf numFmtId="4" fontId="14" fillId="0" borderId="13" xfId="0" applyNumberFormat="1" applyFont="1" applyBorder="1"/>
    <xf numFmtId="4" fontId="23" fillId="0" borderId="13" xfId="0" applyNumberFormat="1" applyFont="1" applyBorder="1"/>
    <xf numFmtId="4" fontId="23" fillId="8" borderId="12" xfId="0" applyNumberFormat="1" applyFont="1" applyFill="1" applyBorder="1"/>
    <xf numFmtId="4" fontId="19" fillId="8" borderId="18" xfId="0" applyNumberFormat="1" applyFont="1" applyFill="1" applyBorder="1" applyAlignment="1">
      <alignment horizontal="right"/>
    </xf>
    <xf numFmtId="4" fontId="19" fillId="8" borderId="20" xfId="0" applyNumberFormat="1" applyFont="1" applyFill="1" applyBorder="1" applyAlignment="1">
      <alignment horizontal="right"/>
    </xf>
    <xf numFmtId="4" fontId="19" fillId="8" borderId="21" xfId="0" applyNumberFormat="1" applyFont="1" applyFill="1" applyBorder="1" applyAlignment="1">
      <alignment horizontal="right"/>
    </xf>
    <xf numFmtId="4" fontId="19" fillId="8" borderId="14" xfId="0" applyNumberFormat="1" applyFont="1" applyFill="1" applyBorder="1" applyAlignment="1">
      <alignment horizontal="right"/>
    </xf>
    <xf numFmtId="4" fontId="19" fillId="8" borderId="12" xfId="0" applyNumberFormat="1" applyFont="1" applyFill="1" applyBorder="1" applyAlignment="1">
      <alignment horizontal="right"/>
    </xf>
    <xf numFmtId="4" fontId="23" fillId="8" borderId="14" xfId="0" applyNumberFormat="1" applyFont="1" applyFill="1" applyBorder="1" applyAlignment="1">
      <alignment horizontal="right"/>
    </xf>
    <xf numFmtId="4" fontId="9" fillId="8" borderId="13" xfId="0" applyNumberFormat="1" applyFont="1" applyFill="1" applyBorder="1" applyAlignment="1">
      <alignment horizontal="right"/>
    </xf>
    <xf numFmtId="4" fontId="8" fillId="8" borderId="20" xfId="0" applyNumberFormat="1" applyFont="1" applyFill="1" applyBorder="1" applyAlignment="1">
      <alignment horizontal="right"/>
    </xf>
    <xf numFmtId="4" fontId="14" fillId="8" borderId="14" xfId="0" applyNumberFormat="1" applyFont="1" applyFill="1" applyBorder="1"/>
    <xf numFmtId="4" fontId="23" fillId="0" borderId="12" xfId="0" applyNumberFormat="1" applyFont="1" applyBorder="1"/>
    <xf numFmtId="4" fontId="14" fillId="0" borderId="4" xfId="0" applyNumberFormat="1" applyFont="1" applyBorder="1"/>
    <xf numFmtId="4" fontId="18" fillId="5" borderId="10" xfId="0" applyNumberFormat="1" applyFont="1" applyFill="1" applyBorder="1" applyAlignment="1">
      <alignment horizontal="right"/>
    </xf>
    <xf numFmtId="4" fontId="24" fillId="5" borderId="14" xfId="0" applyNumberFormat="1" applyFont="1" applyFill="1" applyBorder="1" applyAlignment="1">
      <alignment horizontal="right"/>
    </xf>
    <xf numFmtId="0" fontId="22" fillId="8" borderId="22" xfId="0" applyFont="1" applyFill="1" applyBorder="1"/>
    <xf numFmtId="0" fontId="22" fillId="8" borderId="39" xfId="0" applyFont="1" applyFill="1" applyBorder="1" applyAlignment="1">
      <alignment horizontal="left"/>
    </xf>
    <xf numFmtId="0" fontId="22" fillId="8" borderId="26" xfId="0" applyFont="1" applyFill="1" applyBorder="1" applyAlignment="1">
      <alignment horizontal="left"/>
    </xf>
    <xf numFmtId="4" fontId="14" fillId="8" borderId="26" xfId="0" applyNumberFormat="1" applyFont="1" applyFill="1" applyBorder="1"/>
    <xf numFmtId="4" fontId="19" fillId="8" borderId="22" xfId="0" applyNumberFormat="1" applyFont="1" applyFill="1" applyBorder="1"/>
    <xf numFmtId="4" fontId="6" fillId="5" borderId="26" xfId="0" applyNumberFormat="1" applyFont="1" applyFill="1" applyBorder="1" applyAlignment="1">
      <alignment horizontal="right"/>
    </xf>
    <xf numFmtId="0" fontId="22" fillId="0" borderId="40" xfId="0" applyFont="1" applyBorder="1"/>
    <xf numFmtId="0" fontId="22" fillId="0" borderId="40" xfId="0" applyFont="1" applyBorder="1" applyAlignment="1">
      <alignment horizontal="left"/>
    </xf>
    <xf numFmtId="4" fontId="26" fillId="5" borderId="4" xfId="0" applyNumberFormat="1" applyFont="1" applyFill="1" applyBorder="1" applyAlignment="1">
      <alignment horizontal="right"/>
    </xf>
    <xf numFmtId="4" fontId="25" fillId="0" borderId="13" xfId="0" applyNumberFormat="1" applyFont="1" applyBorder="1" applyAlignment="1">
      <alignment horizontal="right"/>
    </xf>
    <xf numFmtId="4" fontId="26" fillId="5" borderId="3" xfId="0" applyNumberFormat="1" applyFon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4" fontId="21" fillId="4" borderId="3" xfId="0" applyNumberFormat="1" applyFont="1" applyFill="1" applyBorder="1"/>
    <xf numFmtId="4" fontId="27" fillId="9" borderId="3" xfId="0" applyNumberFormat="1" applyFont="1" applyFill="1" applyBorder="1" applyAlignment="1">
      <alignment vertical="center" wrapText="1"/>
    </xf>
    <xf numFmtId="4" fontId="19" fillId="0" borderId="10" xfId="0" applyNumberFormat="1" applyFont="1" applyBorder="1"/>
    <xf numFmtId="4" fontId="19" fillId="0" borderId="13" xfId="0" applyNumberFormat="1" applyFont="1" applyBorder="1"/>
    <xf numFmtId="4" fontId="27" fillId="4" borderId="3" xfId="0" applyNumberFormat="1" applyFont="1" applyFill="1" applyBorder="1"/>
    <xf numFmtId="4" fontId="18" fillId="5" borderId="4" xfId="0" applyNumberFormat="1" applyFont="1" applyFill="1" applyBorder="1" applyAlignment="1">
      <alignment horizontal="right"/>
    </xf>
    <xf numFmtId="49" fontId="27" fillId="4" borderId="3" xfId="0" applyNumberFormat="1" applyFont="1" applyFill="1" applyBorder="1" applyAlignment="1">
      <alignment horizontal="left"/>
    </xf>
    <xf numFmtId="49" fontId="27" fillId="4" borderId="8" xfId="0" applyNumberFormat="1" applyFont="1" applyFill="1" applyBorder="1" applyAlignment="1">
      <alignment horizontal="left"/>
    </xf>
    <xf numFmtId="4" fontId="30" fillId="5" borderId="26" xfId="0" applyNumberFormat="1" applyFont="1" applyFill="1" applyBorder="1" applyAlignment="1">
      <alignment horizontal="right"/>
    </xf>
    <xf numFmtId="0" fontId="31" fillId="11" borderId="5" xfId="0" applyFont="1" applyFill="1" applyBorder="1"/>
    <xf numFmtId="4" fontId="24" fillId="11" borderId="14" xfId="0" applyNumberFormat="1" applyFont="1" applyFill="1" applyBorder="1" applyAlignment="1">
      <alignment horizontal="right"/>
    </xf>
    <xf numFmtId="4" fontId="24" fillId="11" borderId="4" xfId="0" applyNumberFormat="1" applyFont="1" applyFill="1" applyBorder="1" applyAlignment="1">
      <alignment horizontal="right"/>
    </xf>
    <xf numFmtId="4" fontId="9" fillId="0" borderId="31" xfId="0" applyNumberFormat="1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4" fontId="19" fillId="0" borderId="20" xfId="0" applyNumberFormat="1" applyFont="1" applyBorder="1"/>
    <xf numFmtId="4" fontId="24" fillId="5" borderId="30" xfId="0" applyNumberFormat="1" applyFont="1" applyFill="1" applyBorder="1" applyAlignment="1">
      <alignment horizontal="left" vertical="center" wrapText="1"/>
    </xf>
    <xf numFmtId="0" fontId="30" fillId="5" borderId="4" xfId="0" applyFont="1" applyFill="1" applyBorder="1" applyAlignment="1">
      <alignment horizontal="left"/>
    </xf>
    <xf numFmtId="4" fontId="24" fillId="5" borderId="11" xfId="0" applyNumberFormat="1" applyFont="1" applyFill="1" applyBorder="1" applyAlignment="1">
      <alignment horizontal="right"/>
    </xf>
    <xf numFmtId="4" fontId="24" fillId="5" borderId="12" xfId="0" applyNumberFormat="1" applyFont="1" applyFill="1" applyBorder="1" applyAlignment="1">
      <alignment horizontal="right"/>
    </xf>
    <xf numFmtId="4" fontId="30" fillId="5" borderId="4" xfId="0" applyNumberFormat="1" applyFont="1" applyFill="1" applyBorder="1" applyAlignment="1">
      <alignment horizontal="right"/>
    </xf>
    <xf numFmtId="0" fontId="31" fillId="11" borderId="14" xfId="0" applyFont="1" applyFill="1" applyBorder="1" applyAlignment="1">
      <alignment horizontal="left"/>
    </xf>
    <xf numFmtId="4" fontId="19" fillId="0" borderId="11" xfId="0" applyNumberFormat="1" applyFont="1" applyBorder="1"/>
    <xf numFmtId="4" fontId="27" fillId="4" borderId="9" xfId="0" applyNumberFormat="1" applyFont="1" applyFill="1" applyBorder="1"/>
    <xf numFmtId="4" fontId="27" fillId="4" borderId="9" xfId="0" applyNumberFormat="1" applyFont="1" applyFill="1" applyBorder="1" applyAlignment="1">
      <alignment horizontal="right"/>
    </xf>
    <xf numFmtId="4" fontId="24" fillId="0" borderId="13" xfId="0" applyNumberFormat="1" applyFont="1" applyBorder="1" applyAlignment="1">
      <alignment horizontal="left" vertical="center" wrapText="1"/>
    </xf>
    <xf numFmtId="0" fontId="31" fillId="0" borderId="13" xfId="0" applyFont="1" applyBorder="1" applyAlignment="1">
      <alignment horizontal="left"/>
    </xf>
    <xf numFmtId="4" fontId="24" fillId="0" borderId="13" xfId="0" applyNumberFormat="1" applyFont="1" applyBorder="1" applyAlignment="1">
      <alignment horizontal="right"/>
    </xf>
    <xf numFmtId="4" fontId="24" fillId="0" borderId="26" xfId="0" applyNumberFormat="1" applyFont="1" applyBorder="1" applyAlignment="1">
      <alignment horizontal="right"/>
    </xf>
    <xf numFmtId="0" fontId="27" fillId="4" borderId="7" xfId="0" applyFont="1" applyFill="1" applyBorder="1" applyAlignment="1">
      <alignment horizontal="left" vertical="center"/>
    </xf>
    <xf numFmtId="0" fontId="27" fillId="4" borderId="3" xfId="0" applyFont="1" applyFill="1" applyBorder="1" applyAlignment="1">
      <alignment horizontal="left" vertical="center"/>
    </xf>
    <xf numFmtId="0" fontId="27" fillId="6" borderId="7" xfId="0" applyFont="1" applyFill="1" applyBorder="1" applyAlignment="1">
      <alignment horizontal="left"/>
    </xf>
    <xf numFmtId="49" fontId="27" fillId="6" borderId="7" xfId="0" applyNumberFormat="1" applyFont="1" applyFill="1" applyBorder="1" applyAlignment="1">
      <alignment horizontal="left"/>
    </xf>
    <xf numFmtId="4" fontId="27" fillId="6" borderId="3" xfId="0" applyNumberFormat="1" applyFont="1" applyFill="1" applyBorder="1"/>
    <xf numFmtId="4" fontId="24" fillId="5" borderId="26" xfId="0" applyNumberFormat="1" applyFont="1" applyFill="1" applyBorder="1" applyAlignment="1">
      <alignment horizontal="left" vertical="center" wrapText="1"/>
    </xf>
    <xf numFmtId="0" fontId="30" fillId="5" borderId="26" xfId="0" applyFont="1" applyFill="1" applyBorder="1" applyAlignment="1">
      <alignment horizontal="left"/>
    </xf>
    <xf numFmtId="0" fontId="27" fillId="10" borderId="7" xfId="0" applyFont="1" applyFill="1" applyBorder="1" applyAlignment="1">
      <alignment horizontal="left" vertical="center" wrapText="1"/>
    </xf>
    <xf numFmtId="0" fontId="27" fillId="10" borderId="3" xfId="0" applyFont="1" applyFill="1" applyBorder="1" applyAlignment="1">
      <alignment horizontal="left" vertical="center" wrapText="1"/>
    </xf>
    <xf numFmtId="4" fontId="27" fillId="10" borderId="4" xfId="0" applyNumberFormat="1" applyFont="1" applyFill="1" applyBorder="1" applyAlignment="1">
      <alignment vertical="center" wrapText="1"/>
    </xf>
    <xf numFmtId="49" fontId="27" fillId="4" borderId="24" xfId="0" applyNumberFormat="1" applyFont="1" applyFill="1" applyBorder="1" applyAlignment="1">
      <alignment horizontal="left"/>
    </xf>
    <xf numFmtId="4" fontId="18" fillId="5" borderId="13" xfId="0" applyNumberFormat="1" applyFont="1" applyFill="1" applyBorder="1" applyAlignment="1">
      <alignment horizontal="left" vertical="center" wrapText="1"/>
    </xf>
    <xf numFmtId="0" fontId="35" fillId="5" borderId="13" xfId="0" applyFont="1" applyFill="1" applyBorder="1" applyAlignment="1">
      <alignment horizontal="left"/>
    </xf>
    <xf numFmtId="0" fontId="18" fillId="5" borderId="10" xfId="0" applyFont="1" applyFill="1" applyBorder="1" applyAlignment="1">
      <alignment horizontal="left"/>
    </xf>
    <xf numFmtId="0" fontId="35" fillId="5" borderId="10" xfId="0" applyFont="1" applyFill="1" applyBorder="1" applyAlignment="1">
      <alignment horizontal="left"/>
    </xf>
    <xf numFmtId="0" fontId="35" fillId="5" borderId="11" xfId="0" applyFont="1" applyFill="1" applyBorder="1" applyAlignment="1">
      <alignment horizontal="left"/>
    </xf>
    <xf numFmtId="4" fontId="24" fillId="5" borderId="11" xfId="0" applyNumberFormat="1" applyFont="1" applyFill="1" applyBorder="1" applyAlignment="1">
      <alignment horizontal="left"/>
    </xf>
    <xf numFmtId="0" fontId="31" fillId="5" borderId="12" xfId="0" applyFont="1" applyFill="1" applyBorder="1" applyAlignment="1">
      <alignment horizontal="left"/>
    </xf>
    <xf numFmtId="4" fontId="33" fillId="5" borderId="11" xfId="0" applyNumberFormat="1" applyFont="1" applyFill="1" applyBorder="1" applyAlignment="1">
      <alignment horizontal="left"/>
    </xf>
    <xf numFmtId="0" fontId="37" fillId="5" borderId="12" xfId="0" applyFont="1" applyFill="1" applyBorder="1" applyAlignment="1">
      <alignment horizontal="left"/>
    </xf>
    <xf numFmtId="4" fontId="33" fillId="5" borderId="11" xfId="0" applyNumberFormat="1" applyFont="1" applyFill="1" applyBorder="1" applyAlignment="1">
      <alignment horizontal="right"/>
    </xf>
    <xf numFmtId="4" fontId="33" fillId="5" borderId="12" xfId="0" applyNumberFormat="1" applyFont="1" applyFill="1" applyBorder="1" applyAlignment="1">
      <alignment horizontal="right"/>
    </xf>
    <xf numFmtId="0" fontId="35" fillId="5" borderId="25" xfId="0" applyFont="1" applyFill="1" applyBorder="1" applyAlignment="1">
      <alignment horizontal="left"/>
    </xf>
    <xf numFmtId="0" fontId="35" fillId="5" borderId="16" xfId="0" applyFont="1" applyFill="1" applyBorder="1" applyAlignment="1">
      <alignment horizontal="left"/>
    </xf>
    <xf numFmtId="4" fontId="24" fillId="5" borderId="12" xfId="0" applyNumberFormat="1" applyFont="1" applyFill="1" applyBorder="1" applyAlignment="1">
      <alignment horizontal="left"/>
    </xf>
    <xf numFmtId="4" fontId="24" fillId="5" borderId="35" xfId="0" applyNumberFormat="1" applyFont="1" applyFill="1" applyBorder="1" applyAlignment="1">
      <alignment horizontal="left"/>
    </xf>
    <xf numFmtId="0" fontId="31" fillId="5" borderId="35" xfId="0" applyFont="1" applyFill="1" applyBorder="1" applyAlignment="1">
      <alignment horizontal="left"/>
    </xf>
    <xf numFmtId="4" fontId="24" fillId="5" borderId="4" xfId="0" applyNumberFormat="1" applyFont="1" applyFill="1" applyBorder="1" applyAlignment="1">
      <alignment horizontal="right"/>
    </xf>
    <xf numFmtId="49" fontId="21" fillId="4" borderId="22" xfId="0" applyNumberFormat="1" applyFont="1" applyFill="1" applyBorder="1" applyAlignment="1">
      <alignment horizontal="left"/>
    </xf>
    <xf numFmtId="4" fontId="21" fillId="4" borderId="2" xfId="0" applyNumberFormat="1" applyFont="1" applyFill="1" applyBorder="1"/>
    <xf numFmtId="4" fontId="21" fillId="4" borderId="14" xfId="0" applyNumberFormat="1" applyFont="1" applyFill="1" applyBorder="1"/>
    <xf numFmtId="0" fontId="35" fillId="5" borderId="12" xfId="0" applyFont="1" applyFill="1" applyBorder="1" applyAlignment="1">
      <alignment horizontal="left"/>
    </xf>
    <xf numFmtId="4" fontId="18" fillId="5" borderId="12" xfId="0" applyNumberFormat="1" applyFont="1" applyFill="1" applyBorder="1" applyAlignment="1">
      <alignment horizontal="right"/>
    </xf>
    <xf numFmtId="0" fontId="18" fillId="5" borderId="12" xfId="0" applyFont="1" applyFill="1" applyBorder="1" applyAlignment="1">
      <alignment horizontal="left"/>
    </xf>
    <xf numFmtId="0" fontId="18" fillId="5" borderId="11" xfId="0" applyFont="1" applyFill="1" applyBorder="1" applyAlignment="1">
      <alignment horizontal="left"/>
    </xf>
    <xf numFmtId="0" fontId="38" fillId="0" borderId="16" xfId="0" applyFont="1" applyBorder="1"/>
    <xf numFmtId="0" fontId="37" fillId="5" borderId="35" xfId="0" applyFont="1" applyFill="1" applyBorder="1" applyAlignment="1">
      <alignment horizontal="left"/>
    </xf>
    <xf numFmtId="0" fontId="37" fillId="5" borderId="4" xfId="0" applyFont="1" applyFill="1" applyBorder="1" applyAlignment="1">
      <alignment horizontal="left"/>
    </xf>
    <xf numFmtId="49" fontId="36" fillId="4" borderId="3" xfId="0" applyNumberFormat="1" applyFont="1" applyFill="1" applyBorder="1" applyAlignment="1">
      <alignment horizontal="left" vertical="center" wrapText="1"/>
    </xf>
    <xf numFmtId="49" fontId="21" fillId="4" borderId="3" xfId="0" applyNumberFormat="1" applyFont="1" applyFill="1" applyBorder="1" applyAlignment="1">
      <alignment horizontal="left"/>
    </xf>
    <xf numFmtId="49" fontId="34" fillId="4" borderId="3" xfId="0" applyNumberFormat="1" applyFont="1" applyFill="1" applyBorder="1" applyAlignment="1">
      <alignment horizontal="left"/>
    </xf>
    <xf numFmtId="4" fontId="27" fillId="4" borderId="8" xfId="0" applyNumberFormat="1" applyFont="1" applyFill="1" applyBorder="1"/>
    <xf numFmtId="0" fontId="27" fillId="6" borderId="3" xfId="0" applyFont="1" applyFill="1" applyBorder="1" applyAlignment="1">
      <alignment horizontal="left" vertical="center" wrapText="1"/>
    </xf>
    <xf numFmtId="49" fontId="27" fillId="6" borderId="3" xfId="0" applyNumberFormat="1" applyFont="1" applyFill="1" applyBorder="1" applyAlignment="1">
      <alignment horizontal="left" vertical="center" wrapText="1"/>
    </xf>
    <xf numFmtId="49" fontId="27" fillId="4" borderId="3" xfId="0" applyNumberFormat="1" applyFont="1" applyFill="1" applyBorder="1" applyAlignment="1">
      <alignment horizontal="left" vertical="center"/>
    </xf>
    <xf numFmtId="49" fontId="21" fillId="4" borderId="3" xfId="0" applyNumberFormat="1" applyFont="1" applyFill="1" applyBorder="1" applyAlignment="1">
      <alignment horizontal="left" vertical="center" wrapText="1"/>
    </xf>
    <xf numFmtId="0" fontId="35" fillId="5" borderId="26" xfId="0" applyFont="1" applyFill="1" applyBorder="1" applyAlignment="1">
      <alignment horizontal="left"/>
    </xf>
    <xf numFmtId="0" fontId="35" fillId="5" borderId="36" xfId="0" applyFont="1" applyFill="1" applyBorder="1" applyAlignment="1">
      <alignment horizontal="left"/>
    </xf>
    <xf numFmtId="4" fontId="27" fillId="10" borderId="3" xfId="0" applyNumberFormat="1" applyFont="1" applyFill="1" applyBorder="1" applyAlignment="1">
      <alignment vertical="center" wrapText="1"/>
    </xf>
    <xf numFmtId="0" fontId="27" fillId="6" borderId="7" xfId="0" applyFont="1" applyFill="1" applyBorder="1" applyAlignment="1">
      <alignment horizontal="left" vertical="center" wrapText="1"/>
    </xf>
    <xf numFmtId="49" fontId="27" fillId="6" borderId="7" xfId="0" applyNumberFormat="1" applyFont="1" applyFill="1" applyBorder="1" applyAlignment="1">
      <alignment horizontal="left" vertical="center" wrapText="1"/>
    </xf>
    <xf numFmtId="4" fontId="27" fillId="6" borderId="3" xfId="0" applyNumberFormat="1" applyFont="1" applyFill="1" applyBorder="1" applyAlignment="1">
      <alignment vertical="center" wrapText="1"/>
    </xf>
    <xf numFmtId="0" fontId="33" fillId="5" borderId="12" xfId="0" applyFont="1" applyFill="1" applyBorder="1" applyAlignment="1">
      <alignment horizontal="left"/>
    </xf>
    <xf numFmtId="0" fontId="33" fillId="5" borderId="13" xfId="0" applyFont="1" applyFill="1" applyBorder="1" applyAlignment="1">
      <alignment horizontal="left"/>
    </xf>
    <xf numFmtId="0" fontId="37" fillId="5" borderId="13" xfId="0" applyFont="1" applyFill="1" applyBorder="1" applyAlignment="1">
      <alignment horizontal="left"/>
    </xf>
    <xf numFmtId="4" fontId="33" fillId="5" borderId="13" xfId="0" applyNumberFormat="1" applyFont="1" applyFill="1" applyBorder="1" applyAlignment="1">
      <alignment horizontal="right"/>
    </xf>
    <xf numFmtId="0" fontId="27" fillId="4" borderId="7" xfId="0" applyFont="1" applyFill="1" applyBorder="1" applyAlignment="1">
      <alignment horizontal="left" vertical="center" wrapText="1"/>
    </xf>
    <xf numFmtId="0" fontId="27" fillId="10" borderId="7" xfId="0" applyFont="1" applyFill="1" applyBorder="1" applyAlignment="1">
      <alignment horizontal="left" vertical="center"/>
    </xf>
    <xf numFmtId="0" fontId="27" fillId="10" borderId="3" xfId="0" applyFont="1" applyFill="1" applyBorder="1" applyAlignment="1">
      <alignment horizontal="left" vertical="center"/>
    </xf>
    <xf numFmtId="4" fontId="27" fillId="10" borderId="3" xfId="0" applyNumberFormat="1" applyFont="1" applyFill="1" applyBorder="1"/>
    <xf numFmtId="4" fontId="18" fillId="5" borderId="23" xfId="0" applyNumberFormat="1" applyFont="1" applyFill="1" applyBorder="1" applyAlignment="1">
      <alignment horizontal="right"/>
    </xf>
    <xf numFmtId="4" fontId="19" fillId="0" borderId="31" xfId="0" applyNumberFormat="1" applyFont="1" applyBorder="1"/>
    <xf numFmtId="4" fontId="19" fillId="0" borderId="34" xfId="0" applyNumberFormat="1" applyFont="1" applyBorder="1"/>
    <xf numFmtId="4" fontId="18" fillId="5" borderId="31" xfId="0" applyNumberFormat="1" applyFont="1" applyFill="1" applyBorder="1" applyAlignment="1">
      <alignment horizontal="right"/>
    </xf>
    <xf numFmtId="0" fontId="22" fillId="0" borderId="31" xfId="0" applyFont="1" applyBorder="1"/>
    <xf numFmtId="0" fontId="22" fillId="0" borderId="31" xfId="0" applyFont="1" applyBorder="1" applyAlignment="1">
      <alignment horizontal="left"/>
    </xf>
    <xf numFmtId="0" fontId="35" fillId="5" borderId="23" xfId="0" applyFont="1" applyFill="1" applyBorder="1" applyAlignment="1">
      <alignment horizontal="left"/>
    </xf>
    <xf numFmtId="49" fontId="32" fillId="4" borderId="3" xfId="0" applyNumberFormat="1" applyFont="1" applyFill="1" applyBorder="1" applyAlignment="1">
      <alignment horizontal="left"/>
    </xf>
    <xf numFmtId="4" fontId="32" fillId="4" borderId="3" xfId="0" applyNumberFormat="1" applyFont="1" applyFill="1" applyBorder="1"/>
    <xf numFmtId="0" fontId="29" fillId="5" borderId="35" xfId="0" applyFont="1" applyFill="1" applyBorder="1" applyAlignment="1">
      <alignment horizontal="left"/>
    </xf>
    <xf numFmtId="4" fontId="28" fillId="5" borderId="4" xfId="0" applyNumberFormat="1" applyFont="1" applyFill="1" applyBorder="1" applyAlignment="1">
      <alignment horizontal="right"/>
    </xf>
    <xf numFmtId="0" fontId="31" fillId="5" borderId="5" xfId="0" applyFont="1" applyFill="1" applyBorder="1" applyAlignment="1">
      <alignment horizontal="left"/>
    </xf>
    <xf numFmtId="4" fontId="18" fillId="5" borderId="26" xfId="0" applyNumberFormat="1" applyFont="1" applyFill="1" applyBorder="1" applyAlignment="1">
      <alignment horizontal="right"/>
    </xf>
    <xf numFmtId="0" fontId="35" fillId="5" borderId="35" xfId="0" applyFont="1" applyFill="1" applyBorder="1" applyAlignment="1">
      <alignment horizontal="left" vertical="center" wrapText="1"/>
    </xf>
    <xf numFmtId="0" fontId="35" fillId="5" borderId="35" xfId="0" applyFont="1" applyFill="1" applyBorder="1" applyAlignment="1">
      <alignment horizontal="left"/>
    </xf>
    <xf numFmtId="0" fontId="35" fillId="5" borderId="22" xfId="0" applyFont="1" applyFill="1" applyBorder="1" applyAlignment="1">
      <alignment horizontal="left"/>
    </xf>
    <xf numFmtId="4" fontId="18" fillId="5" borderId="22" xfId="0" applyNumberFormat="1" applyFont="1" applyFill="1" applyBorder="1" applyAlignment="1">
      <alignment horizontal="right"/>
    </xf>
    <xf numFmtId="4" fontId="35" fillId="5" borderId="3" xfId="0" applyNumberFormat="1" applyFont="1" applyFill="1" applyBorder="1" applyAlignment="1">
      <alignment horizontal="left" vertical="center" wrapText="1"/>
    </xf>
    <xf numFmtId="0" fontId="35" fillId="5" borderId="3" xfId="0" applyFont="1" applyFill="1" applyBorder="1" applyAlignment="1">
      <alignment horizontal="left"/>
    </xf>
    <xf numFmtId="4" fontId="18" fillId="5" borderId="3" xfId="0" applyNumberFormat="1" applyFont="1" applyFill="1" applyBorder="1" applyAlignment="1">
      <alignment horizontal="right"/>
    </xf>
    <xf numFmtId="49" fontId="12" fillId="0" borderId="3" xfId="2" applyNumberFormat="1" applyFont="1" applyBorder="1" applyAlignment="1">
      <alignment horizontal="left" vertical="center" wrapText="1"/>
    </xf>
    <xf numFmtId="0" fontId="12" fillId="0" borderId="3" xfId="1" applyFont="1" applyBorder="1" applyAlignment="1">
      <alignment horizontal="left"/>
    </xf>
    <xf numFmtId="0" fontId="21" fillId="0" borderId="3" xfId="1" applyFont="1" applyBorder="1" applyAlignment="1">
      <alignment horizontal="left"/>
    </xf>
    <xf numFmtId="49" fontId="21" fillId="0" borderId="3" xfId="2" applyNumberFormat="1" applyFont="1" applyBorder="1" applyAlignment="1">
      <alignment horizontal="left" vertical="center" wrapText="1"/>
    </xf>
    <xf numFmtId="0" fontId="40" fillId="10" borderId="3" xfId="1" applyFont="1" applyFill="1" applyBorder="1" applyAlignment="1">
      <alignment horizontal="left" vertical="center" wrapText="1"/>
    </xf>
    <xf numFmtId="49" fontId="40" fillId="10" borderId="3" xfId="2" applyNumberFormat="1" applyFont="1" applyFill="1" applyBorder="1" applyAlignment="1">
      <alignment horizontal="left" vertical="center" wrapText="1"/>
    </xf>
    <xf numFmtId="4" fontId="40" fillId="10" borderId="3" xfId="2" applyNumberFormat="1" applyFont="1" applyFill="1" applyBorder="1" applyAlignment="1">
      <alignment horizontal="right" vertical="center" wrapText="1"/>
    </xf>
    <xf numFmtId="0" fontId="5" fillId="6" borderId="3" xfId="1" applyFont="1" applyFill="1" applyBorder="1" applyAlignment="1">
      <alignment horizontal="left"/>
    </xf>
    <xf numFmtId="0" fontId="5" fillId="6" borderId="3" xfId="2" applyFont="1" applyFill="1" applyBorder="1" applyAlignment="1">
      <alignment horizontal="left" vertical="center"/>
    </xf>
    <xf numFmtId="4" fontId="41" fillId="6" borderId="3" xfId="2" applyNumberFormat="1" applyFont="1" applyFill="1" applyBorder="1" applyAlignment="1">
      <alignment horizontal="right"/>
    </xf>
    <xf numFmtId="0" fontId="5" fillId="11" borderId="3" xfId="1" applyFont="1" applyFill="1" applyBorder="1" applyAlignment="1">
      <alignment horizontal="left"/>
    </xf>
    <xf numFmtId="0" fontId="5" fillId="11" borderId="3" xfId="2" applyFont="1" applyFill="1" applyBorder="1" applyAlignment="1">
      <alignment horizontal="left" vertical="center"/>
    </xf>
    <xf numFmtId="4" fontId="41" fillId="11" borderId="3" xfId="2" applyNumberFormat="1" applyFont="1" applyFill="1" applyBorder="1" applyAlignment="1">
      <alignment horizontal="right"/>
    </xf>
    <xf numFmtId="0" fontId="21" fillId="0" borderId="3" xfId="2" applyFont="1" applyBorder="1" applyAlignment="1">
      <alignment horizontal="left" vertical="center"/>
    </xf>
    <xf numFmtId="4" fontId="42" fillId="0" borderId="3" xfId="2" applyNumberFormat="1" applyFont="1" applyBorder="1" applyAlignment="1">
      <alignment horizontal="right"/>
    </xf>
    <xf numFmtId="0" fontId="27" fillId="11" borderId="3" xfId="0" applyFont="1" applyFill="1" applyBorder="1" applyAlignment="1">
      <alignment horizontal="left" vertical="center" wrapText="1"/>
    </xf>
    <xf numFmtId="4" fontId="27" fillId="11" borderId="3" xfId="0" applyNumberFormat="1" applyFont="1" applyFill="1" applyBorder="1" applyAlignment="1">
      <alignment vertical="center" wrapText="1"/>
    </xf>
    <xf numFmtId="0" fontId="43" fillId="0" borderId="0" xfId="0" applyFont="1"/>
    <xf numFmtId="4" fontId="44" fillId="11" borderId="14" xfId="0" applyNumberFormat="1" applyFont="1" applyFill="1" applyBorder="1" applyAlignment="1">
      <alignment horizontal="right"/>
    </xf>
    <xf numFmtId="4" fontId="44" fillId="5" borderId="26" xfId="0" applyNumberFormat="1" applyFont="1" applyFill="1" applyBorder="1" applyAlignment="1">
      <alignment horizontal="left" vertical="center" wrapText="1"/>
    </xf>
    <xf numFmtId="0" fontId="44" fillId="5" borderId="26" xfId="0" applyFont="1" applyFill="1" applyBorder="1" applyAlignment="1">
      <alignment horizontal="left"/>
    </xf>
    <xf numFmtId="4" fontId="44" fillId="5" borderId="26" xfId="0" applyNumberFormat="1" applyFont="1" applyFill="1" applyBorder="1" applyAlignment="1">
      <alignment horizontal="right"/>
    </xf>
    <xf numFmtId="4" fontId="44" fillId="5" borderId="12" xfId="0" applyNumberFormat="1" applyFont="1" applyFill="1" applyBorder="1" applyAlignment="1">
      <alignment horizontal="right"/>
    </xf>
    <xf numFmtId="4" fontId="44" fillId="0" borderId="42" xfId="0" applyNumberFormat="1" applyFont="1" applyBorder="1" applyAlignment="1">
      <alignment horizontal="left" vertical="center" wrapText="1"/>
    </xf>
    <xf numFmtId="4" fontId="44" fillId="0" borderId="42" xfId="0" applyNumberFormat="1" applyFont="1" applyBorder="1" applyAlignment="1">
      <alignment horizontal="right"/>
    </xf>
    <xf numFmtId="4" fontId="44" fillId="5" borderId="4" xfId="0" applyNumberFormat="1" applyFont="1" applyFill="1" applyBorder="1" applyAlignment="1">
      <alignment horizontal="left" vertical="center" wrapText="1"/>
    </xf>
    <xf numFmtId="0" fontId="44" fillId="5" borderId="4" xfId="0" applyFont="1" applyFill="1" applyBorder="1" applyAlignment="1">
      <alignment horizontal="left"/>
    </xf>
    <xf numFmtId="4" fontId="44" fillId="5" borderId="4" xfId="0" applyNumberFormat="1" applyFont="1" applyFill="1" applyBorder="1" applyAlignment="1">
      <alignment horizontal="right"/>
    </xf>
    <xf numFmtId="4" fontId="44" fillId="0" borderId="13" xfId="0" applyNumberFormat="1" applyFont="1" applyBorder="1"/>
    <xf numFmtId="4" fontId="45" fillId="0" borderId="42" xfId="0" applyNumberFormat="1" applyFont="1" applyBorder="1"/>
    <xf numFmtId="4" fontId="44" fillId="0" borderId="14" xfId="0" applyNumberFormat="1" applyFont="1" applyBorder="1"/>
    <xf numFmtId="4" fontId="46" fillId="0" borderId="20" xfId="0" applyNumberFormat="1" applyFont="1" applyBorder="1"/>
    <xf numFmtId="4" fontId="44" fillId="0" borderId="21" xfId="0" applyNumberFormat="1" applyFont="1" applyBorder="1"/>
    <xf numFmtId="4" fontId="47" fillId="5" borderId="4" xfId="0" applyNumberFormat="1" applyFont="1" applyFill="1" applyBorder="1" applyAlignment="1">
      <alignment horizontal="right"/>
    </xf>
    <xf numFmtId="0" fontId="44" fillId="11" borderId="5" xfId="0" applyFont="1" applyFill="1" applyBorder="1"/>
    <xf numFmtId="0" fontId="44" fillId="11" borderId="14" xfId="0" applyFont="1" applyFill="1" applyBorder="1" applyAlignment="1">
      <alignment horizontal="left"/>
    </xf>
    <xf numFmtId="0" fontId="44" fillId="5" borderId="12" xfId="0" applyFont="1" applyFill="1" applyBorder="1" applyAlignment="1">
      <alignment horizontal="left"/>
    </xf>
    <xf numFmtId="0" fontId="44" fillId="0" borderId="42" xfId="0" applyFont="1" applyBorder="1" applyAlignment="1">
      <alignment horizontal="left"/>
    </xf>
    <xf numFmtId="0" fontId="44" fillId="0" borderId="40" xfId="0" applyFont="1" applyBorder="1"/>
    <xf numFmtId="0" fontId="44" fillId="0" borderId="40" xfId="0" applyFont="1" applyBorder="1" applyAlignment="1">
      <alignment horizontal="left"/>
    </xf>
    <xf numFmtId="0" fontId="44" fillId="0" borderId="43" xfId="0" applyFont="1" applyBorder="1"/>
    <xf numFmtId="0" fontId="44" fillId="0" borderId="5" xfId="0" applyFont="1" applyBorder="1"/>
    <xf numFmtId="0" fontId="44" fillId="0" borderId="14" xfId="0" applyFont="1" applyBorder="1" applyAlignment="1">
      <alignment horizontal="left"/>
    </xf>
    <xf numFmtId="0" fontId="44" fillId="0" borderId="19" xfId="0" applyFont="1" applyBorder="1"/>
    <xf numFmtId="0" fontId="44" fillId="0" borderId="20" xfId="0" applyFont="1" applyBorder="1" applyAlignment="1">
      <alignment horizontal="left"/>
    </xf>
    <xf numFmtId="0" fontId="44" fillId="0" borderId="41" xfId="0" applyFont="1" applyBorder="1"/>
    <xf numFmtId="0" fontId="44" fillId="0" borderId="21" xfId="0" applyFont="1" applyBorder="1" applyAlignment="1">
      <alignment horizontal="left"/>
    </xf>
    <xf numFmtId="0" fontId="1" fillId="7" borderId="0" xfId="0" applyFont="1" applyFill="1"/>
    <xf numFmtId="0" fontId="43" fillId="7" borderId="0" xfId="0" applyFont="1" applyFill="1"/>
    <xf numFmtId="0" fontId="48" fillId="2" borderId="1" xfId="0" applyFont="1" applyFill="1" applyBorder="1" applyAlignment="1">
      <alignment horizontal="center"/>
    </xf>
    <xf numFmtId="0" fontId="48" fillId="2" borderId="0" xfId="0" applyFont="1" applyFill="1" applyAlignment="1">
      <alignment horizontal="center"/>
    </xf>
    <xf numFmtId="0" fontId="48" fillId="2" borderId="0" xfId="0" applyFont="1" applyFill="1"/>
    <xf numFmtId="4" fontId="49" fillId="4" borderId="9" xfId="0" applyNumberFormat="1" applyFont="1" applyFill="1" applyBorder="1"/>
    <xf numFmtId="4" fontId="49" fillId="6" borderId="3" xfId="0" applyNumberFormat="1" applyFont="1" applyFill="1" applyBorder="1" applyAlignment="1">
      <alignment vertical="center" wrapText="1"/>
    </xf>
    <xf numFmtId="4" fontId="49" fillId="10" borderId="4" xfId="0" applyNumberFormat="1" applyFont="1" applyFill="1" applyBorder="1" applyAlignment="1">
      <alignment vertical="center" wrapText="1"/>
    </xf>
    <xf numFmtId="4" fontId="6" fillId="5" borderId="23" xfId="0" applyNumberFormat="1" applyFont="1" applyFill="1" applyBorder="1" applyAlignment="1">
      <alignment horizontal="right"/>
    </xf>
    <xf numFmtId="4" fontId="6" fillId="5" borderId="11" xfId="0" applyNumberFormat="1" applyFont="1" applyFill="1" applyBorder="1" applyAlignment="1">
      <alignment horizontal="right"/>
    </xf>
    <xf numFmtId="0" fontId="13" fillId="7" borderId="29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6" fillId="2" borderId="7" xfId="0" applyFont="1" applyFill="1" applyBorder="1" applyAlignment="1">
      <alignment horizontal="center"/>
    </xf>
    <xf numFmtId="0" fontId="16" fillId="2" borderId="17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6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7" borderId="0" xfId="0" applyFont="1" applyFill="1" applyAlignment="1">
      <alignment horizontal="center"/>
    </xf>
    <xf numFmtId="0" fontId="13" fillId="7" borderId="0" xfId="0" applyFont="1" applyFill="1" applyAlignment="1">
      <alignment horizontal="center" vertical="top" wrapText="1"/>
    </xf>
  </cellXfs>
  <cellStyles count="3">
    <cellStyle name="Normal" xfId="0" builtinId="0"/>
    <cellStyle name="Normal 3" xfId="1" xr:uid="{00000000-0005-0000-0000-000001000000}"/>
    <cellStyle name="Normal_Machete buget 99" xfId="2" xr:uid="{F7B83F3B-7B2E-486F-B3D3-3916F4E15512}"/>
  </cellStyles>
  <dxfs count="0"/>
  <tableStyles count="0" defaultTableStyle="TableStyleMedium2" defaultPivotStyle="PivotStyleLight16"/>
  <colors>
    <mruColors>
      <color rgb="FF0000FF"/>
      <color rgb="FF9900CC"/>
      <color rgb="FFFFFFFF"/>
      <color rgb="FFCCFFFF"/>
      <color rgb="FFCC00CC"/>
      <color rgb="FFFF0000"/>
      <color rgb="FF660066"/>
      <color rgb="FFFFFFCC"/>
      <color rgb="FFCCFF33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E210"/>
  <sheetViews>
    <sheetView showZeros="0" defaultGridColor="0" topLeftCell="A55" colorId="50" zoomScaleNormal="100" zoomScaleSheetLayoutView="90" workbookViewId="0">
      <selection activeCell="L41" sqref="L41"/>
    </sheetView>
  </sheetViews>
  <sheetFormatPr defaultRowHeight="15" customHeight="1" x14ac:dyDescent="0.2"/>
  <cols>
    <col min="1" max="1" width="72.28515625" customWidth="1"/>
    <col min="2" max="2" width="9.85546875" customWidth="1"/>
    <col min="3" max="5" width="13.28515625" customWidth="1"/>
  </cols>
  <sheetData>
    <row r="1" spans="1:5" ht="15" customHeight="1" thickTop="1" thickBot="1" x14ac:dyDescent="0.25">
      <c r="A1" s="24" t="s">
        <v>0</v>
      </c>
      <c r="B1" s="24"/>
      <c r="C1" s="270" t="s">
        <v>61</v>
      </c>
      <c r="D1" s="271"/>
    </row>
    <row r="2" spans="1:5" ht="15" customHeight="1" thickTop="1" x14ac:dyDescent="0.2">
      <c r="A2" s="24" t="s">
        <v>1</v>
      </c>
      <c r="B2" s="274" t="s">
        <v>30</v>
      </c>
      <c r="C2" s="274"/>
      <c r="D2" s="274"/>
    </row>
    <row r="3" spans="1:5" ht="15" customHeight="1" x14ac:dyDescent="0.2">
      <c r="A3" s="24"/>
      <c r="B3" s="24"/>
      <c r="C3" s="24"/>
      <c r="D3" s="25"/>
    </row>
    <row r="4" spans="1:5" ht="15" customHeight="1" x14ac:dyDescent="0.2">
      <c r="A4" s="275" t="s">
        <v>137</v>
      </c>
      <c r="B4" s="275"/>
      <c r="C4" s="275"/>
      <c r="D4" s="275"/>
    </row>
    <row r="5" spans="1:5" ht="15" customHeight="1" x14ac:dyDescent="0.2">
      <c r="A5" s="275" t="s">
        <v>138</v>
      </c>
      <c r="B5" s="275"/>
      <c r="C5" s="275"/>
      <c r="D5" s="275"/>
    </row>
    <row r="6" spans="1:5" ht="15" customHeight="1" thickBot="1" x14ac:dyDescent="0.25">
      <c r="A6" s="274" t="s">
        <v>139</v>
      </c>
      <c r="B6" s="274"/>
      <c r="C6" s="274"/>
      <c r="D6" s="274"/>
    </row>
    <row r="7" spans="1:5" ht="23.25" customHeight="1" thickTop="1" thickBot="1" x14ac:dyDescent="0.25">
      <c r="A7" s="272" t="s">
        <v>4</v>
      </c>
      <c r="B7" s="272" t="s">
        <v>5</v>
      </c>
      <c r="C7" s="23" t="s">
        <v>46</v>
      </c>
      <c r="D7" s="268" t="s">
        <v>28</v>
      </c>
    </row>
    <row r="8" spans="1:5" ht="15" customHeight="1" thickTop="1" thickBot="1" x14ac:dyDescent="0.25">
      <c r="A8" s="273"/>
      <c r="B8" s="273"/>
      <c r="C8" s="100" t="s">
        <v>116</v>
      </c>
      <c r="D8" s="269"/>
    </row>
    <row r="9" spans="1:5" ht="15" customHeight="1" thickTop="1" thickBot="1" x14ac:dyDescent="0.25">
      <c r="A9" s="3" t="s">
        <v>6</v>
      </c>
      <c r="B9" s="3" t="s">
        <v>7</v>
      </c>
      <c r="C9" s="4">
        <v>2</v>
      </c>
      <c r="D9" s="4">
        <v>3</v>
      </c>
    </row>
    <row r="10" spans="1:5" ht="15" customHeight="1" thickTop="1" thickBot="1" x14ac:dyDescent="0.25">
      <c r="A10" s="70" t="s">
        <v>85</v>
      </c>
      <c r="B10" s="71" t="s">
        <v>114</v>
      </c>
      <c r="C10" s="102">
        <f>C11+C46+C60+C128+C132+C159+C176+C189+C197</f>
        <v>670</v>
      </c>
      <c r="D10" s="102">
        <f>D11+D46+D60+D128+D132+D159+D176+D189+D197</f>
        <v>670</v>
      </c>
      <c r="E10" s="72">
        <f t="shared" ref="E10" si="0">E11+E40+E54+E116+E126+E139</f>
        <v>0</v>
      </c>
    </row>
    <row r="11" spans="1:5" ht="15" customHeight="1" thickTop="1" thickBot="1" x14ac:dyDescent="0.25">
      <c r="A11" s="137" t="s">
        <v>29</v>
      </c>
      <c r="B11" s="138">
        <v>510200</v>
      </c>
      <c r="C11" s="139">
        <f>C12+C39+C41+C44</f>
        <v>1</v>
      </c>
      <c r="D11" s="139">
        <f>D12+D39+D41+D44</f>
        <v>1</v>
      </c>
    </row>
    <row r="12" spans="1:5" ht="15" customHeight="1" thickTop="1" thickBot="1" x14ac:dyDescent="0.35">
      <c r="A12" s="108" t="s">
        <v>8</v>
      </c>
      <c r="B12" s="108" t="s">
        <v>9</v>
      </c>
      <c r="C12" s="124">
        <f>C13+C21</f>
        <v>0</v>
      </c>
      <c r="D12" s="124">
        <f>D13+D21</f>
        <v>0</v>
      </c>
    </row>
    <row r="13" spans="1:5" ht="15" customHeight="1" thickTop="1" thickBot="1" x14ac:dyDescent="0.35">
      <c r="A13" s="144" t="s">
        <v>50</v>
      </c>
      <c r="B13" s="144">
        <v>10</v>
      </c>
      <c r="C13" s="87">
        <f>C14+C17+C19</f>
        <v>0</v>
      </c>
      <c r="D13" s="87">
        <f>D14+D17+D19</f>
        <v>0</v>
      </c>
      <c r="E13" s="17"/>
    </row>
    <row r="14" spans="1:5" ht="15" customHeight="1" thickTop="1" thickBot="1" x14ac:dyDescent="0.35">
      <c r="A14" s="144" t="s">
        <v>51</v>
      </c>
      <c r="B14" s="144">
        <v>1001</v>
      </c>
      <c r="C14" s="87">
        <f>SUM(C15:C16)</f>
        <v>0</v>
      </c>
      <c r="D14" s="87">
        <f>SUM(D15:D16)</f>
        <v>0</v>
      </c>
    </row>
    <row r="15" spans="1:5" ht="15" customHeight="1" thickTop="1" x14ac:dyDescent="0.3">
      <c r="A15" s="8" t="s">
        <v>52</v>
      </c>
      <c r="B15" s="7">
        <v>100101</v>
      </c>
      <c r="C15" s="113"/>
      <c r="D15" s="11">
        <f>SUM(C15:C15)</f>
        <v>0</v>
      </c>
    </row>
    <row r="16" spans="1:5" ht="15" customHeight="1" thickBot="1" x14ac:dyDescent="0.35">
      <c r="A16" s="8" t="s">
        <v>73</v>
      </c>
      <c r="B16" s="7">
        <v>100112</v>
      </c>
      <c r="C16" s="31"/>
      <c r="D16" s="11">
        <f>SUM(C16:C16)</f>
        <v>0</v>
      </c>
    </row>
    <row r="17" spans="1:5" ht="15" customHeight="1" thickTop="1" thickBot="1" x14ac:dyDescent="0.35">
      <c r="A17" s="144" t="s">
        <v>107</v>
      </c>
      <c r="B17" s="144">
        <v>1002</v>
      </c>
      <c r="C17" s="87">
        <f>C18</f>
        <v>0</v>
      </c>
      <c r="D17" s="87">
        <f>D18</f>
        <v>0</v>
      </c>
    </row>
    <row r="18" spans="1:5" ht="15" customHeight="1" thickTop="1" thickBot="1" x14ac:dyDescent="0.35">
      <c r="A18" s="8" t="s">
        <v>103</v>
      </c>
      <c r="B18" s="7">
        <v>100206</v>
      </c>
      <c r="C18" s="30"/>
      <c r="D18" s="22">
        <f>SUM(C18:C18)</f>
        <v>0</v>
      </c>
    </row>
    <row r="19" spans="1:5" ht="15" customHeight="1" thickTop="1" thickBot="1" x14ac:dyDescent="0.35">
      <c r="A19" s="144" t="s">
        <v>53</v>
      </c>
      <c r="B19" s="144">
        <v>1003</v>
      </c>
      <c r="C19" s="87">
        <f>C20</f>
        <v>0</v>
      </c>
      <c r="D19" s="193">
        <f>D20</f>
        <v>0</v>
      </c>
      <c r="E19" s="9"/>
    </row>
    <row r="20" spans="1:5" ht="15" customHeight="1" thickTop="1" thickBot="1" x14ac:dyDescent="0.35">
      <c r="A20" s="8" t="s">
        <v>56</v>
      </c>
      <c r="B20" s="7">
        <v>100307</v>
      </c>
      <c r="C20" s="6"/>
      <c r="D20" s="27">
        <f>SUM(C20:C20)</f>
        <v>0</v>
      </c>
    </row>
    <row r="21" spans="1:5" ht="15" customHeight="1" thickTop="1" thickBot="1" x14ac:dyDescent="0.35">
      <c r="A21" s="144" t="s">
        <v>10</v>
      </c>
      <c r="B21" s="144">
        <v>20</v>
      </c>
      <c r="C21" s="87">
        <f>C22+C33+C34+C35+C36+C37+C38</f>
        <v>0</v>
      </c>
      <c r="D21" s="87">
        <f>D22+D33+D34+D35+D36+D37+D38</f>
        <v>0</v>
      </c>
    </row>
    <row r="22" spans="1:5" ht="15" customHeight="1" thickTop="1" thickBot="1" x14ac:dyDescent="0.35">
      <c r="A22" s="145" t="s">
        <v>11</v>
      </c>
      <c r="B22" s="145">
        <v>2001</v>
      </c>
      <c r="C22" s="265">
        <f>SUM(C23:C32)</f>
        <v>-3</v>
      </c>
      <c r="D22" s="266">
        <f>SUM(D23:D32)</f>
        <v>-3</v>
      </c>
    </row>
    <row r="23" spans="1:5" ht="15" customHeight="1" x14ac:dyDescent="0.3">
      <c r="A23" s="8" t="s">
        <v>12</v>
      </c>
      <c r="B23" s="7">
        <v>200101</v>
      </c>
      <c r="C23" s="45"/>
      <c r="D23" s="45">
        <f t="shared" ref="D23:D45" si="1">SUM(C23:C23)</f>
        <v>0</v>
      </c>
    </row>
    <row r="24" spans="1:5" ht="15" customHeight="1" x14ac:dyDescent="0.3">
      <c r="A24" s="8" t="s">
        <v>13</v>
      </c>
      <c r="B24" s="7">
        <v>200102</v>
      </c>
      <c r="C24" s="45"/>
      <c r="D24" s="45">
        <f t="shared" si="1"/>
        <v>0</v>
      </c>
    </row>
    <row r="25" spans="1:5" ht="15" customHeight="1" x14ac:dyDescent="0.3">
      <c r="A25" s="8" t="s">
        <v>14</v>
      </c>
      <c r="B25" s="7">
        <v>200103</v>
      </c>
      <c r="C25" s="11">
        <v>-3</v>
      </c>
      <c r="D25" s="11">
        <f t="shared" si="1"/>
        <v>-3</v>
      </c>
    </row>
    <row r="26" spans="1:5" ht="15" customHeight="1" x14ac:dyDescent="0.3">
      <c r="A26" s="8" t="s">
        <v>15</v>
      </c>
      <c r="B26" s="7">
        <v>200104</v>
      </c>
      <c r="C26" s="45"/>
      <c r="D26" s="45">
        <f>SUM(C26:C26)</f>
        <v>0</v>
      </c>
    </row>
    <row r="27" spans="1:5" ht="15" customHeight="1" x14ac:dyDescent="0.3">
      <c r="A27" s="8" t="s">
        <v>16</v>
      </c>
      <c r="B27" s="7">
        <v>200105</v>
      </c>
      <c r="C27" s="45">
        <v>2</v>
      </c>
      <c r="D27" s="45">
        <f>SUM(C27:C27)</f>
        <v>2</v>
      </c>
    </row>
    <row r="28" spans="1:5" ht="15" customHeight="1" x14ac:dyDescent="0.3">
      <c r="A28" s="8" t="s">
        <v>33</v>
      </c>
      <c r="B28" s="7">
        <v>200106</v>
      </c>
      <c r="C28" s="45"/>
      <c r="D28" s="45">
        <f t="shared" si="1"/>
        <v>0</v>
      </c>
    </row>
    <row r="29" spans="1:5" ht="15" customHeight="1" x14ac:dyDescent="0.3">
      <c r="A29" s="8" t="s">
        <v>17</v>
      </c>
      <c r="B29" s="7">
        <v>200107</v>
      </c>
      <c r="C29" s="45"/>
      <c r="D29" s="45">
        <f t="shared" si="1"/>
        <v>0</v>
      </c>
    </row>
    <row r="30" spans="1:5" ht="15" customHeight="1" x14ac:dyDescent="0.3">
      <c r="A30" s="8" t="s">
        <v>47</v>
      </c>
      <c r="B30" s="7">
        <v>200108</v>
      </c>
      <c r="C30" s="11">
        <v>-5</v>
      </c>
      <c r="D30" s="11">
        <f t="shared" si="1"/>
        <v>-5</v>
      </c>
    </row>
    <row r="31" spans="1:5" ht="15" customHeight="1" x14ac:dyDescent="0.3">
      <c r="A31" s="8" t="s">
        <v>18</v>
      </c>
      <c r="B31" s="7">
        <v>200109</v>
      </c>
      <c r="C31" s="45">
        <v>3</v>
      </c>
      <c r="D31" s="45">
        <f t="shared" si="1"/>
        <v>3</v>
      </c>
    </row>
    <row r="32" spans="1:5" ht="15" customHeight="1" thickBot="1" x14ac:dyDescent="0.35">
      <c r="A32" s="14" t="s">
        <v>19</v>
      </c>
      <c r="B32" s="7">
        <v>200130</v>
      </c>
      <c r="C32" s="123"/>
      <c r="D32" s="45">
        <f t="shared" si="1"/>
        <v>0</v>
      </c>
    </row>
    <row r="33" spans="1:5" ht="15" customHeight="1" thickBot="1" x14ac:dyDescent="0.35">
      <c r="A33" s="146" t="s">
        <v>49</v>
      </c>
      <c r="B33" s="147">
        <v>200530</v>
      </c>
      <c r="C33" s="150">
        <v>3</v>
      </c>
      <c r="D33" s="151">
        <f t="shared" si="1"/>
        <v>3</v>
      </c>
    </row>
    <row r="34" spans="1:5" ht="15" customHeight="1" thickBot="1" x14ac:dyDescent="0.35">
      <c r="A34" s="146" t="s">
        <v>48</v>
      </c>
      <c r="B34" s="147">
        <v>200601</v>
      </c>
      <c r="C34" s="119"/>
      <c r="D34" s="120">
        <f t="shared" si="1"/>
        <v>0</v>
      </c>
    </row>
    <row r="35" spans="1:5" ht="15" customHeight="1" thickBot="1" x14ac:dyDescent="0.35">
      <c r="A35" s="148" t="s">
        <v>57</v>
      </c>
      <c r="B35" s="149">
        <v>2012</v>
      </c>
      <c r="C35" s="150"/>
      <c r="D35" s="151">
        <f t="shared" si="1"/>
        <v>0</v>
      </c>
    </row>
    <row r="36" spans="1:5" ht="27.75" customHeight="1" thickBot="1" x14ac:dyDescent="0.35">
      <c r="A36" s="148" t="s">
        <v>36</v>
      </c>
      <c r="B36" s="149">
        <v>2013</v>
      </c>
      <c r="C36" s="150"/>
      <c r="D36" s="151">
        <f t="shared" si="1"/>
        <v>0</v>
      </c>
    </row>
    <row r="37" spans="1:5" ht="15" customHeight="1" thickBot="1" x14ac:dyDescent="0.35">
      <c r="A37" s="148" t="s">
        <v>69</v>
      </c>
      <c r="B37" s="149">
        <v>2014</v>
      </c>
      <c r="C37" s="150"/>
      <c r="D37" s="151">
        <f t="shared" si="1"/>
        <v>0</v>
      </c>
    </row>
    <row r="38" spans="1:5" ht="25.5" customHeight="1" thickTop="1" thickBot="1" x14ac:dyDescent="0.35">
      <c r="A38" s="141" t="s">
        <v>68</v>
      </c>
      <c r="B38" s="142">
        <v>203030</v>
      </c>
      <c r="C38" s="29"/>
      <c r="D38" s="29">
        <f t="shared" si="1"/>
        <v>0</v>
      </c>
      <c r="E38" s="38"/>
    </row>
    <row r="39" spans="1:5" ht="15" customHeight="1" thickTop="1" thickBot="1" x14ac:dyDescent="0.35">
      <c r="A39" s="207" t="s">
        <v>97</v>
      </c>
      <c r="B39" s="208">
        <v>5501</v>
      </c>
      <c r="C39" s="209">
        <f>C40</f>
        <v>1</v>
      </c>
      <c r="D39" s="209">
        <f>D40</f>
        <v>1</v>
      </c>
      <c r="E39" s="37"/>
    </row>
    <row r="40" spans="1:5" ht="15" customHeight="1" thickTop="1" thickBot="1" x14ac:dyDescent="0.35">
      <c r="A40" s="110" t="s">
        <v>98</v>
      </c>
      <c r="B40" s="122">
        <v>550142</v>
      </c>
      <c r="C40" s="111">
        <v>1</v>
      </c>
      <c r="D40" s="112">
        <f>C40</f>
        <v>1</v>
      </c>
    </row>
    <row r="41" spans="1:5" ht="15" customHeight="1" thickTop="1" thickBot="1" x14ac:dyDescent="0.35">
      <c r="A41" s="175" t="s">
        <v>88</v>
      </c>
      <c r="B41" s="169" t="s">
        <v>101</v>
      </c>
      <c r="C41" s="101">
        <f>SUM(C42:C43)</f>
        <v>0</v>
      </c>
      <c r="D41" s="101">
        <f>SUM(D42:D43)</f>
        <v>0</v>
      </c>
    </row>
    <row r="42" spans="1:5" ht="15" customHeight="1" thickTop="1" thickBot="1" x14ac:dyDescent="0.35">
      <c r="A42" s="117" t="s">
        <v>90</v>
      </c>
      <c r="B42" s="118">
        <v>6101</v>
      </c>
      <c r="C42" s="97"/>
      <c r="D42" s="97">
        <f>C42</f>
        <v>0</v>
      </c>
    </row>
    <row r="43" spans="1:5" ht="15" customHeight="1" thickTop="1" thickBot="1" x14ac:dyDescent="0.35">
      <c r="A43" s="117" t="s">
        <v>91</v>
      </c>
      <c r="B43" s="118">
        <v>6103</v>
      </c>
      <c r="C43" s="97"/>
      <c r="D43" s="97">
        <f>C43</f>
        <v>0</v>
      </c>
    </row>
    <row r="44" spans="1:5" ht="15" customHeight="1" thickTop="1" thickBot="1" x14ac:dyDescent="0.35">
      <c r="A44" s="158" t="s">
        <v>66</v>
      </c>
      <c r="B44" s="158" t="s">
        <v>67</v>
      </c>
      <c r="C44" s="159">
        <f>C45</f>
        <v>0</v>
      </c>
      <c r="D44" s="160">
        <f>D45</f>
        <v>0</v>
      </c>
    </row>
    <row r="45" spans="1:5" ht="15" customHeight="1" thickBot="1" x14ac:dyDescent="0.35">
      <c r="A45" s="135" t="s">
        <v>65</v>
      </c>
      <c r="B45" s="136">
        <v>710101</v>
      </c>
      <c r="C45" s="109"/>
      <c r="D45" s="109">
        <f t="shared" si="1"/>
        <v>0</v>
      </c>
    </row>
    <row r="46" spans="1:5" ht="15" customHeight="1" thickTop="1" thickBot="1" x14ac:dyDescent="0.25">
      <c r="A46" s="137" t="s">
        <v>55</v>
      </c>
      <c r="B46" s="138">
        <v>610200</v>
      </c>
      <c r="C46" s="139">
        <f>C47</f>
        <v>0</v>
      </c>
      <c r="D46" s="139">
        <f>D47</f>
        <v>0</v>
      </c>
    </row>
    <row r="47" spans="1:5" ht="15" customHeight="1" thickTop="1" thickBot="1" x14ac:dyDescent="0.35">
      <c r="A47" s="108" t="s">
        <v>8</v>
      </c>
      <c r="B47" s="140" t="s">
        <v>9</v>
      </c>
      <c r="C47" s="124">
        <f>C48+C53</f>
        <v>0</v>
      </c>
      <c r="D47" s="124">
        <f>D48+D53</f>
        <v>0</v>
      </c>
    </row>
    <row r="48" spans="1:5" ht="15" customHeight="1" thickTop="1" thickBot="1" x14ac:dyDescent="0.35">
      <c r="A48" s="144" t="s">
        <v>50</v>
      </c>
      <c r="B48" s="152">
        <v>10</v>
      </c>
      <c r="C48" s="87">
        <f>C49+C51</f>
        <v>0</v>
      </c>
      <c r="D48" s="87">
        <f>D49+D51</f>
        <v>0</v>
      </c>
    </row>
    <row r="49" spans="1:4" ht="15" customHeight="1" thickTop="1" thickBot="1" x14ac:dyDescent="0.35">
      <c r="A49" s="145" t="s">
        <v>51</v>
      </c>
      <c r="B49" s="153">
        <v>1001</v>
      </c>
      <c r="C49" s="40">
        <f>C50</f>
        <v>0</v>
      </c>
      <c r="D49" s="40">
        <f>D50</f>
        <v>0</v>
      </c>
    </row>
    <row r="50" spans="1:4" ht="15" customHeight="1" thickBot="1" x14ac:dyDescent="0.35">
      <c r="A50" s="18" t="s">
        <v>52</v>
      </c>
      <c r="B50" s="20">
        <v>100101</v>
      </c>
      <c r="C50" s="19"/>
      <c r="D50" s="19">
        <f>SUM(C50:C50)</f>
        <v>0</v>
      </c>
    </row>
    <row r="51" spans="1:4" ht="15" customHeight="1" thickTop="1" thickBot="1" x14ac:dyDescent="0.35">
      <c r="A51" s="145" t="s">
        <v>53</v>
      </c>
      <c r="B51" s="153">
        <v>1003</v>
      </c>
      <c r="C51" s="40">
        <f>C52</f>
        <v>0</v>
      </c>
      <c r="D51" s="40">
        <f>D52</f>
        <v>0</v>
      </c>
    </row>
    <row r="52" spans="1:4" ht="15" customHeight="1" thickBot="1" x14ac:dyDescent="0.35">
      <c r="A52" s="15" t="s">
        <v>54</v>
      </c>
      <c r="B52" s="16">
        <v>100307</v>
      </c>
      <c r="C52" s="6"/>
      <c r="D52" s="6">
        <f>SUM(C52:C52)</f>
        <v>0</v>
      </c>
    </row>
    <row r="53" spans="1:4" ht="15" customHeight="1" thickTop="1" thickBot="1" x14ac:dyDescent="0.35">
      <c r="A53" s="144" t="s">
        <v>10</v>
      </c>
      <c r="B53" s="144">
        <v>20</v>
      </c>
      <c r="C53" s="87">
        <f>C54+C58+C59</f>
        <v>0</v>
      </c>
      <c r="D53" s="87">
        <f>D54+D58+D59</f>
        <v>0</v>
      </c>
    </row>
    <row r="54" spans="1:4" ht="15" customHeight="1" thickTop="1" thickBot="1" x14ac:dyDescent="0.35">
      <c r="A54" s="145" t="s">
        <v>11</v>
      </c>
      <c r="B54" s="145">
        <v>2001</v>
      </c>
      <c r="C54" s="40">
        <f>SUM(C55:C57)</f>
        <v>0</v>
      </c>
      <c r="D54" s="40">
        <f>SUM(D55:D57)</f>
        <v>0</v>
      </c>
    </row>
    <row r="55" spans="1:4" ht="15" customHeight="1" x14ac:dyDescent="0.3">
      <c r="A55" s="15" t="s">
        <v>16</v>
      </c>
      <c r="B55" s="16">
        <v>200105</v>
      </c>
      <c r="C55" s="73"/>
      <c r="D55" s="22">
        <f>SUM(C55:C55)</f>
        <v>0</v>
      </c>
    </row>
    <row r="56" spans="1:4" ht="15" customHeight="1" x14ac:dyDescent="0.3">
      <c r="A56" s="15" t="s">
        <v>18</v>
      </c>
      <c r="B56" s="16">
        <v>200109</v>
      </c>
      <c r="C56" s="6"/>
      <c r="D56" s="6">
        <f>SUM(C56:C56)</f>
        <v>0</v>
      </c>
    </row>
    <row r="57" spans="1:4" ht="15" customHeight="1" thickBot="1" x14ac:dyDescent="0.35">
      <c r="A57" s="15" t="s">
        <v>19</v>
      </c>
      <c r="B57" s="16">
        <v>200130</v>
      </c>
      <c r="C57" s="45"/>
      <c r="D57" s="45">
        <f>SUM(C57:C57)</f>
        <v>0</v>
      </c>
    </row>
    <row r="58" spans="1:4" ht="15" customHeight="1" thickBot="1" x14ac:dyDescent="0.35">
      <c r="A58" s="154" t="s">
        <v>49</v>
      </c>
      <c r="B58" s="147">
        <v>200530</v>
      </c>
      <c r="C58" s="120"/>
      <c r="D58" s="120">
        <f>SUM(C58:C58)</f>
        <v>0</v>
      </c>
    </row>
    <row r="59" spans="1:4" ht="15" customHeight="1" thickBot="1" x14ac:dyDescent="0.35">
      <c r="A59" s="155" t="s">
        <v>62</v>
      </c>
      <c r="B59" s="156">
        <v>203003</v>
      </c>
      <c r="C59" s="157"/>
      <c r="D59" s="157">
        <f>SUM(C59:C59)</f>
        <v>0</v>
      </c>
    </row>
    <row r="60" spans="1:4" ht="15" customHeight="1" thickTop="1" thickBot="1" x14ac:dyDescent="0.35">
      <c r="A60" s="132" t="s">
        <v>31</v>
      </c>
      <c r="B60" s="133" t="s">
        <v>32</v>
      </c>
      <c r="C60" s="134">
        <f>C93+C122</f>
        <v>4</v>
      </c>
      <c r="D60" s="134">
        <f>D93+D122</f>
        <v>4</v>
      </c>
    </row>
    <row r="61" spans="1:4" ht="15" customHeight="1" thickTop="1" thickBot="1" x14ac:dyDescent="0.35">
      <c r="A61" s="108" t="s">
        <v>8</v>
      </c>
      <c r="B61" s="108" t="s">
        <v>9</v>
      </c>
      <c r="C61" s="124">
        <f>C94+C123</f>
        <v>4</v>
      </c>
      <c r="D61" s="124">
        <f>D94+D123</f>
        <v>4</v>
      </c>
    </row>
    <row r="62" spans="1:4" ht="15" customHeight="1" thickTop="1" thickBot="1" x14ac:dyDescent="0.35">
      <c r="A62" s="143" t="s">
        <v>10</v>
      </c>
      <c r="B62" s="144">
        <v>20</v>
      </c>
      <c r="C62" s="87">
        <f>C95</f>
        <v>0</v>
      </c>
      <c r="D62" s="87">
        <f t="shared" ref="C62:D77" si="2">D95</f>
        <v>0</v>
      </c>
    </row>
    <row r="63" spans="1:4" ht="15" customHeight="1" thickTop="1" thickBot="1" x14ac:dyDescent="0.35">
      <c r="A63" s="145" t="s">
        <v>11</v>
      </c>
      <c r="B63" s="145">
        <v>2001</v>
      </c>
      <c r="C63" s="40">
        <f>C96</f>
        <v>0</v>
      </c>
      <c r="D63" s="40">
        <f t="shared" si="2"/>
        <v>0</v>
      </c>
    </row>
    <row r="64" spans="1:4" ht="15" customHeight="1" x14ac:dyDescent="0.3">
      <c r="A64" s="55" t="s">
        <v>12</v>
      </c>
      <c r="B64" s="58">
        <v>200101</v>
      </c>
      <c r="C64" s="41">
        <f t="shared" si="2"/>
        <v>0</v>
      </c>
      <c r="D64" s="76">
        <f t="shared" si="2"/>
        <v>0</v>
      </c>
    </row>
    <row r="65" spans="1:5" ht="15" customHeight="1" x14ac:dyDescent="0.3">
      <c r="A65" s="61" t="s">
        <v>13</v>
      </c>
      <c r="B65" s="60">
        <v>200102</v>
      </c>
      <c r="C65" s="42">
        <f t="shared" si="2"/>
        <v>0</v>
      </c>
      <c r="D65" s="77">
        <f t="shared" si="2"/>
        <v>0</v>
      </c>
    </row>
    <row r="66" spans="1:5" ht="15" customHeight="1" x14ac:dyDescent="0.3">
      <c r="A66" s="55" t="s">
        <v>14</v>
      </c>
      <c r="B66" s="66">
        <v>200103</v>
      </c>
      <c r="C66" s="42">
        <f t="shared" si="2"/>
        <v>0</v>
      </c>
      <c r="D66" s="77">
        <f t="shared" si="2"/>
        <v>0</v>
      </c>
    </row>
    <row r="67" spans="1:5" ht="15" customHeight="1" x14ac:dyDescent="0.3">
      <c r="A67" s="61" t="s">
        <v>15</v>
      </c>
      <c r="B67" s="60">
        <v>200104</v>
      </c>
      <c r="C67" s="42">
        <f t="shared" si="2"/>
        <v>0</v>
      </c>
      <c r="D67" s="77">
        <f t="shared" si="2"/>
        <v>0</v>
      </c>
    </row>
    <row r="68" spans="1:5" ht="15" customHeight="1" x14ac:dyDescent="0.3">
      <c r="A68" s="55" t="s">
        <v>16</v>
      </c>
      <c r="B68" s="66">
        <v>200105</v>
      </c>
      <c r="C68" s="42">
        <f t="shared" si="2"/>
        <v>0</v>
      </c>
      <c r="D68" s="77">
        <f t="shared" si="2"/>
        <v>0</v>
      </c>
    </row>
    <row r="69" spans="1:5" ht="15" customHeight="1" x14ac:dyDescent="0.3">
      <c r="A69" s="61" t="s">
        <v>33</v>
      </c>
      <c r="B69" s="60">
        <v>200106</v>
      </c>
      <c r="C69" s="42">
        <f t="shared" si="2"/>
        <v>0</v>
      </c>
      <c r="D69" s="77">
        <f t="shared" si="2"/>
        <v>0</v>
      </c>
    </row>
    <row r="70" spans="1:5" ht="15" customHeight="1" x14ac:dyDescent="0.3">
      <c r="A70" s="61" t="s">
        <v>17</v>
      </c>
      <c r="B70" s="60">
        <v>200107</v>
      </c>
      <c r="C70" s="42">
        <f t="shared" si="2"/>
        <v>0</v>
      </c>
      <c r="D70" s="77">
        <f t="shared" si="2"/>
        <v>0</v>
      </c>
    </row>
    <row r="71" spans="1:5" ht="15" customHeight="1" x14ac:dyDescent="0.3">
      <c r="A71" s="55" t="s">
        <v>34</v>
      </c>
      <c r="B71" s="66">
        <v>200108</v>
      </c>
      <c r="C71" s="42">
        <f t="shared" si="2"/>
        <v>0</v>
      </c>
      <c r="D71" s="77">
        <f t="shared" si="2"/>
        <v>0</v>
      </c>
    </row>
    <row r="72" spans="1:5" ht="15" customHeight="1" x14ac:dyDescent="0.3">
      <c r="A72" s="61" t="s">
        <v>18</v>
      </c>
      <c r="B72" s="60">
        <v>200109</v>
      </c>
      <c r="C72" s="43">
        <f t="shared" si="2"/>
        <v>0</v>
      </c>
      <c r="D72" s="78">
        <f t="shared" si="2"/>
        <v>0</v>
      </c>
    </row>
    <row r="73" spans="1:5" ht="15" customHeight="1" thickBot="1" x14ac:dyDescent="0.35">
      <c r="A73" s="55" t="s">
        <v>19</v>
      </c>
      <c r="B73" s="66">
        <v>200130</v>
      </c>
      <c r="C73" s="44">
        <f t="shared" si="2"/>
        <v>0</v>
      </c>
      <c r="D73" s="79">
        <f t="shared" si="2"/>
        <v>0</v>
      </c>
    </row>
    <row r="74" spans="1:5" ht="15" customHeight="1" thickBot="1" x14ac:dyDescent="0.35">
      <c r="A74" s="52" t="s">
        <v>20</v>
      </c>
      <c r="B74" s="56">
        <v>2002</v>
      </c>
      <c r="C74" s="67">
        <f t="shared" si="2"/>
        <v>0</v>
      </c>
      <c r="D74" s="80">
        <f t="shared" si="2"/>
        <v>0</v>
      </c>
    </row>
    <row r="75" spans="1:5" ht="15" customHeight="1" thickBot="1" x14ac:dyDescent="0.35">
      <c r="A75" s="145" t="s">
        <v>21</v>
      </c>
      <c r="B75" s="161" t="s">
        <v>22</v>
      </c>
      <c r="C75" s="10">
        <f t="shared" si="2"/>
        <v>0</v>
      </c>
      <c r="D75" s="10">
        <f t="shared" si="2"/>
        <v>0</v>
      </c>
    </row>
    <row r="76" spans="1:5" ht="15" customHeight="1" thickBot="1" x14ac:dyDescent="0.35">
      <c r="A76" s="64" t="s">
        <v>23</v>
      </c>
      <c r="B76" s="65" t="s">
        <v>24</v>
      </c>
      <c r="C76" s="75">
        <f t="shared" si="2"/>
        <v>0</v>
      </c>
      <c r="D76" s="81">
        <f t="shared" si="2"/>
        <v>0</v>
      </c>
    </row>
    <row r="77" spans="1:5" ht="15" customHeight="1" thickBot="1" x14ac:dyDescent="0.35">
      <c r="A77" s="145" t="s">
        <v>25</v>
      </c>
      <c r="B77" s="145" t="s">
        <v>26</v>
      </c>
      <c r="C77" s="10">
        <f t="shared" si="2"/>
        <v>0</v>
      </c>
      <c r="D77" s="10">
        <f t="shared" si="2"/>
        <v>0</v>
      </c>
    </row>
    <row r="78" spans="1:5" ht="15" customHeight="1" x14ac:dyDescent="0.3">
      <c r="A78" s="57" t="s">
        <v>27</v>
      </c>
      <c r="B78" s="58">
        <v>200601</v>
      </c>
      <c r="C78" s="21">
        <f t="shared" ref="C78:D81" si="3">C111</f>
        <v>0</v>
      </c>
      <c r="D78" s="82">
        <f t="shared" si="3"/>
        <v>0</v>
      </c>
    </row>
    <row r="79" spans="1:5" ht="15" customHeight="1" thickBot="1" x14ac:dyDescent="0.35">
      <c r="A79" s="59" t="s">
        <v>35</v>
      </c>
      <c r="B79" s="60">
        <v>2011</v>
      </c>
      <c r="C79" s="12">
        <f>C112</f>
        <v>0</v>
      </c>
      <c r="D79" s="83">
        <f>D112</f>
        <v>0</v>
      </c>
    </row>
    <row r="80" spans="1:5" ht="15" customHeight="1" thickBot="1" x14ac:dyDescent="0.35">
      <c r="A80" s="61" t="s">
        <v>36</v>
      </c>
      <c r="B80" s="60">
        <v>2013</v>
      </c>
      <c r="C80" s="12">
        <f t="shared" si="3"/>
        <v>0</v>
      </c>
      <c r="D80" s="83">
        <f t="shared" si="3"/>
        <v>0</v>
      </c>
      <c r="E80" s="35"/>
    </row>
    <row r="81" spans="1:5" ht="15" customHeight="1" thickBot="1" x14ac:dyDescent="0.35">
      <c r="A81" s="62" t="s">
        <v>69</v>
      </c>
      <c r="B81" s="63">
        <v>2014</v>
      </c>
      <c r="C81" s="12">
        <f>C114</f>
        <v>0</v>
      </c>
      <c r="D81" s="39">
        <f t="shared" si="3"/>
        <v>0</v>
      </c>
      <c r="E81" s="28"/>
    </row>
    <row r="82" spans="1:5" ht="15" customHeight="1" thickTop="1" thickBot="1" x14ac:dyDescent="0.35">
      <c r="A82" s="145" t="s">
        <v>37</v>
      </c>
      <c r="B82" s="205">
        <v>57</v>
      </c>
      <c r="C82" s="206">
        <f>C83</f>
        <v>4</v>
      </c>
      <c r="D82" s="40">
        <f>D83</f>
        <v>4</v>
      </c>
      <c r="E82" s="33"/>
    </row>
    <row r="83" spans="1:5" ht="15" customHeight="1" thickTop="1" thickBot="1" x14ac:dyDescent="0.35">
      <c r="A83" s="145" t="s">
        <v>38</v>
      </c>
      <c r="B83" s="153">
        <v>5702</v>
      </c>
      <c r="C83" s="162">
        <f>SUM(C84:C86)</f>
        <v>4</v>
      </c>
      <c r="D83" s="162">
        <f t="shared" ref="D83" si="4">SUM(D84:D86)</f>
        <v>4</v>
      </c>
      <c r="E83" s="33"/>
    </row>
    <row r="84" spans="1:5" ht="15" customHeight="1" thickBot="1" x14ac:dyDescent="0.35">
      <c r="A84" s="52" t="s">
        <v>44</v>
      </c>
      <c r="B84" s="53" t="s">
        <v>45</v>
      </c>
      <c r="C84" s="13">
        <f>C115</f>
        <v>4</v>
      </c>
      <c r="D84" s="13">
        <f t="shared" ref="D84" si="5">D115</f>
        <v>4</v>
      </c>
    </row>
    <row r="85" spans="1:5" ht="15" customHeight="1" thickBot="1" x14ac:dyDescent="0.35">
      <c r="A85" s="54" t="s">
        <v>39</v>
      </c>
      <c r="B85" s="53" t="s">
        <v>40</v>
      </c>
      <c r="C85" s="13">
        <f>C126</f>
        <v>0</v>
      </c>
      <c r="D85" s="13">
        <f>D126</f>
        <v>0</v>
      </c>
    </row>
    <row r="86" spans="1:5" ht="15" customHeight="1" thickBot="1" x14ac:dyDescent="0.35">
      <c r="A86" s="55" t="s">
        <v>60</v>
      </c>
      <c r="B86" s="56">
        <v>570203</v>
      </c>
      <c r="C86" s="35">
        <f>C127</f>
        <v>0</v>
      </c>
      <c r="D86" s="84">
        <f>D127</f>
        <v>0</v>
      </c>
    </row>
    <row r="87" spans="1:5" ht="21.75" customHeight="1" thickBot="1" x14ac:dyDescent="0.35">
      <c r="A87" s="176" t="s">
        <v>58</v>
      </c>
      <c r="B87" s="177">
        <v>5901</v>
      </c>
      <c r="C87" s="202">
        <f t="shared" ref="C87:D92" si="6">C116</f>
        <v>0</v>
      </c>
      <c r="D87" s="202">
        <f t="shared" si="6"/>
        <v>0</v>
      </c>
    </row>
    <row r="88" spans="1:5" ht="15" customHeight="1" thickTop="1" thickBot="1" x14ac:dyDescent="0.35">
      <c r="A88" s="203" t="s">
        <v>88</v>
      </c>
      <c r="B88" s="204" t="s">
        <v>89</v>
      </c>
      <c r="C88" s="106">
        <f t="shared" si="6"/>
        <v>0</v>
      </c>
      <c r="D88" s="106">
        <f t="shared" si="6"/>
        <v>0</v>
      </c>
    </row>
    <row r="89" spans="1:5" ht="15" customHeight="1" thickTop="1" thickBot="1" x14ac:dyDescent="0.35">
      <c r="A89" s="89" t="s">
        <v>90</v>
      </c>
      <c r="B89" s="90">
        <v>6001</v>
      </c>
      <c r="C89" s="93">
        <f t="shared" si="6"/>
        <v>0</v>
      </c>
      <c r="D89" s="93">
        <f t="shared" si="6"/>
        <v>0</v>
      </c>
    </row>
    <row r="90" spans="1:5" ht="15" customHeight="1" thickBot="1" x14ac:dyDescent="0.35">
      <c r="A90" s="62" t="s">
        <v>91</v>
      </c>
      <c r="B90" s="91">
        <v>6003</v>
      </c>
      <c r="C90" s="92">
        <f t="shared" si="6"/>
        <v>0</v>
      </c>
      <c r="D90" s="92">
        <f t="shared" si="6"/>
        <v>0</v>
      </c>
    </row>
    <row r="91" spans="1:5" ht="15" customHeight="1" thickTop="1" thickBot="1" x14ac:dyDescent="0.35">
      <c r="A91" s="199" t="s">
        <v>66</v>
      </c>
      <c r="B91" s="199" t="s">
        <v>67</v>
      </c>
      <c r="C91" s="200">
        <f t="shared" si="6"/>
        <v>0</v>
      </c>
      <c r="D91" s="200">
        <f t="shared" si="6"/>
        <v>0</v>
      </c>
    </row>
    <row r="92" spans="1:5" ht="15" customHeight="1" thickTop="1" thickBot="1" x14ac:dyDescent="0.35">
      <c r="A92" s="156" t="s">
        <v>78</v>
      </c>
      <c r="B92" s="201">
        <v>710103</v>
      </c>
      <c r="C92" s="88">
        <f t="shared" si="6"/>
        <v>0</v>
      </c>
      <c r="D92" s="88">
        <f t="shared" si="6"/>
        <v>0</v>
      </c>
    </row>
    <row r="93" spans="1:5" ht="15" customHeight="1" thickTop="1" thickBot="1" x14ac:dyDescent="0.35">
      <c r="A93" s="130" t="s">
        <v>41</v>
      </c>
      <c r="B93" s="131">
        <v>650401</v>
      </c>
      <c r="C93" s="105">
        <f>C94+C117+C120</f>
        <v>4</v>
      </c>
      <c r="D93" s="105">
        <f>D94+D117+D120</f>
        <v>4</v>
      </c>
    </row>
    <row r="94" spans="1:5" ht="15" customHeight="1" thickTop="1" thickBot="1" x14ac:dyDescent="0.35">
      <c r="A94" s="108" t="s">
        <v>8</v>
      </c>
      <c r="B94" s="108" t="s">
        <v>9</v>
      </c>
      <c r="C94" s="124">
        <f>C95+C115+C116</f>
        <v>4</v>
      </c>
      <c r="D94" s="125">
        <f>D95+D115+D116</f>
        <v>4</v>
      </c>
    </row>
    <row r="95" spans="1:5" ht="15" customHeight="1" thickTop="1" thickBot="1" x14ac:dyDescent="0.35">
      <c r="A95" s="144" t="s">
        <v>10</v>
      </c>
      <c r="B95" s="144">
        <v>20</v>
      </c>
      <c r="C95" s="87">
        <f>C96+C107+C108+C110+C112+C113+C114</f>
        <v>0</v>
      </c>
      <c r="D95" s="87">
        <f>D96+D107+D108+D110+D112+D113+D114</f>
        <v>0</v>
      </c>
    </row>
    <row r="96" spans="1:5" ht="15" customHeight="1" thickTop="1" thickBot="1" x14ac:dyDescent="0.35">
      <c r="A96" s="145" t="s">
        <v>11</v>
      </c>
      <c r="B96" s="145">
        <v>2001</v>
      </c>
      <c r="C96" s="162">
        <f>SUM(C97:C106)</f>
        <v>0</v>
      </c>
      <c r="D96" s="162">
        <f>SUM(D97:D106)</f>
        <v>0</v>
      </c>
    </row>
    <row r="97" spans="1:4" ht="15" customHeight="1" x14ac:dyDescent="0.3">
      <c r="A97" s="46" t="s">
        <v>12</v>
      </c>
      <c r="B97" s="47">
        <v>200101</v>
      </c>
      <c r="C97" s="45"/>
      <c r="D97" s="45">
        <f t="shared" ref="D97:D107" si="7">SUM(C97:C97)</f>
        <v>0</v>
      </c>
    </row>
    <row r="98" spans="1:4" ht="15" customHeight="1" x14ac:dyDescent="0.3">
      <c r="A98" s="46" t="s">
        <v>13</v>
      </c>
      <c r="B98" s="47">
        <v>200102</v>
      </c>
      <c r="C98" s="45"/>
      <c r="D98" s="45">
        <f t="shared" si="7"/>
        <v>0</v>
      </c>
    </row>
    <row r="99" spans="1:4" ht="15" customHeight="1" x14ac:dyDescent="0.3">
      <c r="A99" s="46" t="s">
        <v>14</v>
      </c>
      <c r="B99" s="47">
        <v>200103</v>
      </c>
      <c r="C99" s="22"/>
      <c r="D99" s="22">
        <f t="shared" si="7"/>
        <v>0</v>
      </c>
    </row>
    <row r="100" spans="1:4" ht="15" customHeight="1" x14ac:dyDescent="0.3">
      <c r="A100" s="46" t="s">
        <v>15</v>
      </c>
      <c r="B100" s="47">
        <v>200104</v>
      </c>
      <c r="C100" s="11"/>
      <c r="D100" s="11">
        <f t="shared" si="7"/>
        <v>0</v>
      </c>
    </row>
    <row r="101" spans="1:4" ht="15" customHeight="1" x14ac:dyDescent="0.3">
      <c r="A101" s="46" t="s">
        <v>16</v>
      </c>
      <c r="B101" s="47">
        <v>200105</v>
      </c>
      <c r="C101" s="6"/>
      <c r="D101" s="6">
        <f t="shared" si="7"/>
        <v>0</v>
      </c>
    </row>
    <row r="102" spans="1:4" ht="15" customHeight="1" x14ac:dyDescent="0.3">
      <c r="A102" s="46" t="s">
        <v>33</v>
      </c>
      <c r="B102" s="47">
        <v>200106</v>
      </c>
      <c r="C102" s="6"/>
      <c r="D102" s="6">
        <f t="shared" si="7"/>
        <v>0</v>
      </c>
    </row>
    <row r="103" spans="1:4" ht="15" customHeight="1" x14ac:dyDescent="0.3">
      <c r="A103" s="46" t="s">
        <v>17</v>
      </c>
      <c r="B103" s="47">
        <v>200107</v>
      </c>
      <c r="C103" s="6"/>
      <c r="D103" s="6">
        <f t="shared" si="7"/>
        <v>0</v>
      </c>
    </row>
    <row r="104" spans="1:4" ht="15" customHeight="1" x14ac:dyDescent="0.3">
      <c r="A104" s="46" t="s">
        <v>34</v>
      </c>
      <c r="B104" s="47">
        <v>200108</v>
      </c>
      <c r="C104" s="22"/>
      <c r="D104" s="22">
        <f t="shared" si="7"/>
        <v>0</v>
      </c>
    </row>
    <row r="105" spans="1:4" ht="15" customHeight="1" x14ac:dyDescent="0.3">
      <c r="A105" s="46" t="s">
        <v>18</v>
      </c>
      <c r="B105" s="47">
        <v>200109</v>
      </c>
      <c r="C105" s="6"/>
      <c r="D105" s="6">
        <f t="shared" si="7"/>
        <v>0</v>
      </c>
    </row>
    <row r="106" spans="1:4" ht="15" customHeight="1" thickBot="1" x14ac:dyDescent="0.35">
      <c r="A106" s="46" t="s">
        <v>19</v>
      </c>
      <c r="B106" s="47">
        <v>200130</v>
      </c>
      <c r="C106" s="22"/>
      <c r="D106" s="22">
        <f t="shared" si="7"/>
        <v>0</v>
      </c>
    </row>
    <row r="107" spans="1:4" ht="15" customHeight="1" thickBot="1" x14ac:dyDescent="0.35">
      <c r="A107" s="163" t="s">
        <v>20</v>
      </c>
      <c r="B107" s="163">
        <v>2002</v>
      </c>
      <c r="C107" s="10"/>
      <c r="D107" s="10">
        <f t="shared" si="7"/>
        <v>0</v>
      </c>
    </row>
    <row r="108" spans="1:4" ht="15" customHeight="1" thickBot="1" x14ac:dyDescent="0.35">
      <c r="A108" s="164" t="s">
        <v>21</v>
      </c>
      <c r="B108" s="164" t="s">
        <v>22</v>
      </c>
      <c r="C108" s="10">
        <f>C109</f>
        <v>0</v>
      </c>
      <c r="D108" s="10">
        <f>D109</f>
        <v>0</v>
      </c>
    </row>
    <row r="109" spans="1:4" ht="15" customHeight="1" thickBot="1" x14ac:dyDescent="0.35">
      <c r="A109" s="165" t="s">
        <v>23</v>
      </c>
      <c r="B109" s="51" t="s">
        <v>24</v>
      </c>
      <c r="C109" s="74"/>
      <c r="D109" s="85">
        <f>SUM(C109:C109)</f>
        <v>0</v>
      </c>
    </row>
    <row r="110" spans="1:4" ht="15" customHeight="1" thickBot="1" x14ac:dyDescent="0.35">
      <c r="A110" s="145" t="s">
        <v>25</v>
      </c>
      <c r="B110" s="145" t="s">
        <v>26</v>
      </c>
      <c r="C110" s="162">
        <f>C111</f>
        <v>0</v>
      </c>
      <c r="D110" s="162">
        <f>D111</f>
        <v>0</v>
      </c>
    </row>
    <row r="111" spans="1:4" ht="15" customHeight="1" thickBot="1" x14ac:dyDescent="0.35">
      <c r="A111" s="46" t="s">
        <v>27</v>
      </c>
      <c r="B111" s="47">
        <v>200601</v>
      </c>
      <c r="C111" s="45"/>
      <c r="D111" s="45">
        <f t="shared" ref="D111:D116" si="8">SUM(C111:C111)</f>
        <v>0</v>
      </c>
    </row>
    <row r="112" spans="1:4" ht="15" customHeight="1" thickBot="1" x14ac:dyDescent="0.35">
      <c r="A112" s="149" t="s">
        <v>35</v>
      </c>
      <c r="B112" s="149">
        <v>2011</v>
      </c>
      <c r="C112" s="151"/>
      <c r="D112" s="151">
        <f t="shared" si="8"/>
        <v>0</v>
      </c>
    </row>
    <row r="113" spans="1:4" ht="15" customHeight="1" thickBot="1" x14ac:dyDescent="0.35">
      <c r="A113" s="149" t="s">
        <v>36</v>
      </c>
      <c r="B113" s="149">
        <v>2013</v>
      </c>
      <c r="C113" s="151"/>
      <c r="D113" s="151">
        <f t="shared" si="8"/>
        <v>0</v>
      </c>
    </row>
    <row r="114" spans="1:4" ht="15" customHeight="1" thickBot="1" x14ac:dyDescent="0.35">
      <c r="A114" s="149" t="s">
        <v>83</v>
      </c>
      <c r="B114" s="149">
        <v>2014</v>
      </c>
      <c r="C114" s="151"/>
      <c r="D114" s="151">
        <f t="shared" si="8"/>
        <v>0</v>
      </c>
    </row>
    <row r="115" spans="1:4" ht="15" customHeight="1" thickBot="1" x14ac:dyDescent="0.35">
      <c r="A115" s="147" t="s">
        <v>82</v>
      </c>
      <c r="B115" s="147">
        <v>570201</v>
      </c>
      <c r="C115" s="120">
        <v>4</v>
      </c>
      <c r="D115" s="120">
        <f t="shared" si="8"/>
        <v>4</v>
      </c>
    </row>
    <row r="116" spans="1:4" ht="15" customHeight="1" thickBot="1" x14ac:dyDescent="0.35">
      <c r="A116" s="166" t="s">
        <v>58</v>
      </c>
      <c r="B116" s="167">
        <v>5901</v>
      </c>
      <c r="C116" s="157"/>
      <c r="D116" s="157">
        <f t="shared" si="8"/>
        <v>0</v>
      </c>
    </row>
    <row r="117" spans="1:4" ht="15" customHeight="1" thickTop="1" thickBot="1" x14ac:dyDescent="0.35">
      <c r="A117" s="168" t="s">
        <v>88</v>
      </c>
      <c r="B117" s="169" t="s">
        <v>89</v>
      </c>
      <c r="C117" s="101">
        <f>SUM(C118:C119)</f>
        <v>0</v>
      </c>
      <c r="D117" s="101">
        <f>SUM(D118:D119)</f>
        <v>0</v>
      </c>
    </row>
    <row r="118" spans="1:4" ht="15" customHeight="1" thickTop="1" thickBot="1" x14ac:dyDescent="0.35">
      <c r="A118" s="117" t="s">
        <v>90</v>
      </c>
      <c r="B118" s="118">
        <v>6001</v>
      </c>
      <c r="C118" s="97"/>
      <c r="D118" s="97">
        <f>C118</f>
        <v>0</v>
      </c>
    </row>
    <row r="119" spans="1:4" ht="15" customHeight="1" thickTop="1" thickBot="1" x14ac:dyDescent="0.35">
      <c r="A119" s="117" t="s">
        <v>91</v>
      </c>
      <c r="B119" s="118">
        <v>6003</v>
      </c>
      <c r="C119" s="97"/>
      <c r="D119" s="97">
        <f>C119</f>
        <v>0</v>
      </c>
    </row>
    <row r="120" spans="1:4" ht="15" customHeight="1" thickTop="1" thickBot="1" x14ac:dyDescent="0.35">
      <c r="A120" s="197" t="s">
        <v>66</v>
      </c>
      <c r="B120" s="197" t="s">
        <v>67</v>
      </c>
      <c r="C120" s="198">
        <f>C121</f>
        <v>0</v>
      </c>
      <c r="D120" s="198">
        <f>D121</f>
        <v>0</v>
      </c>
    </row>
    <row r="121" spans="1:4" ht="15" customHeight="1" thickTop="1" thickBot="1" x14ac:dyDescent="0.35">
      <c r="A121" s="117" t="s">
        <v>78</v>
      </c>
      <c r="B121" s="118">
        <v>710103</v>
      </c>
      <c r="C121" s="121"/>
      <c r="D121" s="121">
        <f>SUM(C121:C121)</f>
        <v>0</v>
      </c>
    </row>
    <row r="122" spans="1:4" ht="15" customHeight="1" thickTop="1" thickBot="1" x14ac:dyDescent="0.25">
      <c r="A122" s="137" t="s">
        <v>42</v>
      </c>
      <c r="B122" s="138">
        <v>655000</v>
      </c>
      <c r="C122" s="139">
        <f t="shared" ref="C122:D124" si="9">C123</f>
        <v>0</v>
      </c>
      <c r="D122" s="139">
        <f t="shared" si="9"/>
        <v>0</v>
      </c>
    </row>
    <row r="123" spans="1:4" ht="15" customHeight="1" thickTop="1" thickBot="1" x14ac:dyDescent="0.35">
      <c r="A123" s="108" t="s">
        <v>8</v>
      </c>
      <c r="B123" s="108" t="s">
        <v>9</v>
      </c>
      <c r="C123" s="124">
        <f t="shared" si="9"/>
        <v>0</v>
      </c>
      <c r="D123" s="171">
        <f t="shared" si="9"/>
        <v>0</v>
      </c>
    </row>
    <row r="124" spans="1:4" ht="15" customHeight="1" thickTop="1" thickBot="1" x14ac:dyDescent="0.35">
      <c r="A124" s="144" t="s">
        <v>43</v>
      </c>
      <c r="B124" s="144">
        <v>57</v>
      </c>
      <c r="C124" s="87">
        <f t="shared" si="9"/>
        <v>0</v>
      </c>
      <c r="D124" s="87">
        <f t="shared" si="9"/>
        <v>0</v>
      </c>
    </row>
    <row r="125" spans="1:4" ht="15" customHeight="1" thickTop="1" thickBot="1" x14ac:dyDescent="0.35">
      <c r="A125" s="196" t="s">
        <v>38</v>
      </c>
      <c r="B125" s="196">
        <v>5702</v>
      </c>
      <c r="C125" s="190">
        <f>SUM(C126:C127)</f>
        <v>0</v>
      </c>
      <c r="D125" s="190">
        <f>SUM(D126:D127)</f>
        <v>0</v>
      </c>
    </row>
    <row r="126" spans="1:4" ht="15" customHeight="1" x14ac:dyDescent="0.3">
      <c r="A126" s="46" t="s">
        <v>39</v>
      </c>
      <c r="B126" s="49" t="s">
        <v>40</v>
      </c>
      <c r="C126" s="6"/>
      <c r="D126" s="26">
        <f>SUM(C126:C126)</f>
        <v>0</v>
      </c>
    </row>
    <row r="127" spans="1:4" ht="15" customHeight="1" thickBot="1" x14ac:dyDescent="0.35">
      <c r="A127" s="46" t="s">
        <v>60</v>
      </c>
      <c r="B127" s="50" t="s">
        <v>59</v>
      </c>
      <c r="C127" s="34"/>
      <c r="D127" s="86">
        <f>SUM(C127:C127)</f>
        <v>0</v>
      </c>
    </row>
    <row r="128" spans="1:4" ht="15" customHeight="1" thickTop="1" thickBot="1" x14ac:dyDescent="0.25">
      <c r="A128" s="137" t="s">
        <v>100</v>
      </c>
      <c r="B128" s="138">
        <v>665050</v>
      </c>
      <c r="C128" s="139">
        <f t="shared" ref="C128:D130" si="10">C129</f>
        <v>0</v>
      </c>
      <c r="D128" s="139">
        <f t="shared" si="10"/>
        <v>0</v>
      </c>
    </row>
    <row r="129" spans="1:4" ht="15" customHeight="1" thickTop="1" thickBot="1" x14ac:dyDescent="0.35">
      <c r="A129" s="108" t="s">
        <v>8</v>
      </c>
      <c r="B129" s="108" t="s">
        <v>9</v>
      </c>
      <c r="C129" s="124">
        <f t="shared" si="10"/>
        <v>0</v>
      </c>
      <c r="D129" s="124">
        <f t="shared" si="10"/>
        <v>0</v>
      </c>
    </row>
    <row r="130" spans="1:4" ht="15" customHeight="1" thickTop="1" thickBot="1" x14ac:dyDescent="0.35">
      <c r="A130" s="145" t="s">
        <v>11</v>
      </c>
      <c r="B130" s="145">
        <v>2001</v>
      </c>
      <c r="C130" s="40">
        <f t="shared" si="10"/>
        <v>0</v>
      </c>
      <c r="D130" s="40">
        <f t="shared" si="10"/>
        <v>0</v>
      </c>
    </row>
    <row r="131" spans="1:4" ht="15" customHeight="1" thickBot="1" x14ac:dyDescent="0.35">
      <c r="A131" s="46" t="s">
        <v>14</v>
      </c>
      <c r="B131" s="47">
        <v>200103</v>
      </c>
      <c r="C131" s="45"/>
      <c r="D131" s="45">
        <f t="shared" ref="D131" si="11">SUM(C131:C131)</f>
        <v>0</v>
      </c>
    </row>
    <row r="132" spans="1:4" ht="15" customHeight="1" thickTop="1" thickBot="1" x14ac:dyDescent="0.25">
      <c r="A132" s="172" t="s">
        <v>94</v>
      </c>
      <c r="B132" s="173" t="s">
        <v>108</v>
      </c>
      <c r="C132" s="263">
        <f>C133+C146+C143+C154</f>
        <v>510</v>
      </c>
      <c r="D132" s="263">
        <f>D133+D146+D143+D154</f>
        <v>510</v>
      </c>
    </row>
    <row r="133" spans="1:4" ht="15" customHeight="1" thickTop="1" thickBot="1" x14ac:dyDescent="0.25">
      <c r="A133" s="137" t="s">
        <v>92</v>
      </c>
      <c r="B133" s="138" t="s">
        <v>111</v>
      </c>
      <c r="C133" s="264">
        <f>C134+C138+C141</f>
        <v>260</v>
      </c>
      <c r="D133" s="264">
        <f>D134+D138+D141</f>
        <v>260</v>
      </c>
    </row>
    <row r="134" spans="1:4" ht="15" customHeight="1" thickTop="1" thickBot="1" x14ac:dyDescent="0.35">
      <c r="A134" s="108" t="s">
        <v>93</v>
      </c>
      <c r="B134" s="108" t="s">
        <v>9</v>
      </c>
      <c r="C134" s="262">
        <f>C135</f>
        <v>10</v>
      </c>
      <c r="D134" s="262">
        <f>D135</f>
        <v>10</v>
      </c>
    </row>
    <row r="135" spans="1:4" ht="20.25" customHeight="1" thickTop="1" thickBot="1" x14ac:dyDescent="0.35">
      <c r="A135" s="144" t="s">
        <v>10</v>
      </c>
      <c r="B135" s="144">
        <v>20</v>
      </c>
      <c r="C135" s="87">
        <f>SUM(C136:C137)</f>
        <v>10</v>
      </c>
      <c r="D135" s="87">
        <f>SUM(D136:D137)</f>
        <v>10</v>
      </c>
    </row>
    <row r="136" spans="1:4" ht="15" customHeight="1" thickTop="1" thickBot="1" x14ac:dyDescent="0.35">
      <c r="A136" s="46" t="s">
        <v>14</v>
      </c>
      <c r="B136" s="47">
        <v>200103</v>
      </c>
      <c r="C136" s="45"/>
      <c r="D136" s="45">
        <f t="shared" ref="D136:D137" si="12">SUM(C136:C136)</f>
        <v>0</v>
      </c>
    </row>
    <row r="137" spans="1:4" ht="15" customHeight="1" thickBot="1" x14ac:dyDescent="0.35">
      <c r="A137" s="126" t="s">
        <v>68</v>
      </c>
      <c r="B137" s="127">
        <v>203030</v>
      </c>
      <c r="C137" s="128">
        <v>10</v>
      </c>
      <c r="D137" s="129">
        <f t="shared" si="12"/>
        <v>10</v>
      </c>
    </row>
    <row r="138" spans="1:4" ht="15" customHeight="1" thickTop="1" thickBot="1" x14ac:dyDescent="0.35">
      <c r="A138" s="175" t="s">
        <v>88</v>
      </c>
      <c r="B138" s="169" t="s">
        <v>89</v>
      </c>
      <c r="C138" s="101">
        <f>SUM(C139:C140)</f>
        <v>0</v>
      </c>
      <c r="D138" s="101">
        <f>SUM(D139:D140)</f>
        <v>0</v>
      </c>
    </row>
    <row r="139" spans="1:4" ht="15" customHeight="1" thickTop="1" thickBot="1" x14ac:dyDescent="0.35">
      <c r="A139" s="117" t="s">
        <v>90</v>
      </c>
      <c r="B139" s="118">
        <v>6001</v>
      </c>
      <c r="C139" s="97"/>
      <c r="D139" s="97">
        <f>C139</f>
        <v>0</v>
      </c>
    </row>
    <row r="140" spans="1:4" ht="15" customHeight="1" thickTop="1" thickBot="1" x14ac:dyDescent="0.35">
      <c r="A140" s="117" t="s">
        <v>91</v>
      </c>
      <c r="B140" s="118">
        <v>6003</v>
      </c>
      <c r="C140" s="97"/>
      <c r="D140" s="97">
        <f>C140</f>
        <v>0</v>
      </c>
    </row>
    <row r="141" spans="1:4" ht="15" customHeight="1" thickTop="1" thickBot="1" x14ac:dyDescent="0.35">
      <c r="A141" s="169" t="s">
        <v>66</v>
      </c>
      <c r="B141" s="169" t="s">
        <v>67</v>
      </c>
      <c r="C141" s="101">
        <f>C142</f>
        <v>250</v>
      </c>
      <c r="D141" s="101">
        <f>D142</f>
        <v>250</v>
      </c>
    </row>
    <row r="142" spans="1:4" ht="15" customHeight="1" thickTop="1" thickBot="1" x14ac:dyDescent="0.35">
      <c r="A142" s="117" t="s">
        <v>65</v>
      </c>
      <c r="B142" s="118">
        <v>710101</v>
      </c>
      <c r="C142" s="121">
        <v>250</v>
      </c>
      <c r="D142" s="121">
        <f t="shared" ref="D142" si="13">SUM(C142:C142)</f>
        <v>250</v>
      </c>
    </row>
    <row r="143" spans="1:4" ht="15" customHeight="1" thickTop="1" thickBot="1" x14ac:dyDescent="0.25">
      <c r="A143" s="137" t="s">
        <v>117</v>
      </c>
      <c r="B143" s="138">
        <v>67020312</v>
      </c>
      <c r="C143" s="139">
        <f>C144</f>
        <v>100</v>
      </c>
      <c r="D143" s="139">
        <f>D144</f>
        <v>100</v>
      </c>
    </row>
    <row r="144" spans="1:4" ht="15" customHeight="1" thickTop="1" thickBot="1" x14ac:dyDescent="0.35">
      <c r="A144" s="107" t="s">
        <v>66</v>
      </c>
      <c r="B144" s="107" t="s">
        <v>67</v>
      </c>
      <c r="C144" s="105">
        <f>C145</f>
        <v>100</v>
      </c>
      <c r="D144" s="105">
        <f>D145</f>
        <v>100</v>
      </c>
    </row>
    <row r="145" spans="1:4" ht="15" customHeight="1" thickTop="1" thickBot="1" x14ac:dyDescent="0.35">
      <c r="A145" s="117" t="s">
        <v>65</v>
      </c>
      <c r="B145" s="118">
        <v>710101</v>
      </c>
      <c r="C145" s="121">
        <v>100</v>
      </c>
      <c r="D145" s="121">
        <f t="shared" ref="D145" si="14">SUM(C145:C145)</f>
        <v>100</v>
      </c>
    </row>
    <row r="146" spans="1:4" ht="15" customHeight="1" thickTop="1" thickBot="1" x14ac:dyDescent="0.25">
      <c r="A146" s="137" t="s">
        <v>102</v>
      </c>
      <c r="B146" s="138" t="s">
        <v>113</v>
      </c>
      <c r="C146" s="139">
        <f>C147+C151</f>
        <v>0</v>
      </c>
      <c r="D146" s="139">
        <f>D147+D151</f>
        <v>0</v>
      </c>
    </row>
    <row r="147" spans="1:4" ht="15" customHeight="1" thickTop="1" thickBot="1" x14ac:dyDescent="0.35">
      <c r="A147" s="144" t="s">
        <v>10</v>
      </c>
      <c r="B147" s="144">
        <v>20</v>
      </c>
      <c r="C147" s="17">
        <f>SUM(C148:C149)</f>
        <v>0</v>
      </c>
      <c r="D147" s="17">
        <f>SUM(D148:D149)</f>
        <v>0</v>
      </c>
    </row>
    <row r="148" spans="1:4" ht="15" customHeight="1" thickTop="1" thickBot="1" x14ac:dyDescent="0.35">
      <c r="A148" s="46" t="s">
        <v>17</v>
      </c>
      <c r="B148" s="47">
        <v>200107</v>
      </c>
      <c r="C148" s="45"/>
      <c r="D148" s="45">
        <f t="shared" ref="D148:D149" si="15">SUM(C148:C148)</f>
        <v>0</v>
      </c>
    </row>
    <row r="149" spans="1:4" ht="15" customHeight="1" thickBot="1" x14ac:dyDescent="0.35">
      <c r="A149" s="126" t="s">
        <v>68</v>
      </c>
      <c r="B149" s="127">
        <v>203030</v>
      </c>
      <c r="C149" s="128"/>
      <c r="D149" s="129">
        <f t="shared" si="15"/>
        <v>0</v>
      </c>
    </row>
    <row r="150" spans="1:4" ht="15" customHeight="1" thickTop="1" thickBot="1" x14ac:dyDescent="0.35">
      <c r="A150" s="176" t="s">
        <v>104</v>
      </c>
      <c r="B150" s="177">
        <v>59</v>
      </c>
      <c r="C150" s="94">
        <f>C151</f>
        <v>0</v>
      </c>
      <c r="D150" s="94">
        <f>D151</f>
        <v>0</v>
      </c>
    </row>
    <row r="151" spans="1:4" ht="15" customHeight="1" thickTop="1" thickBot="1" x14ac:dyDescent="0.35">
      <c r="A151" s="46" t="s">
        <v>105</v>
      </c>
      <c r="B151" s="47">
        <v>5911</v>
      </c>
      <c r="C151" s="11"/>
      <c r="D151" s="11">
        <f>SUM(C151:C151)</f>
        <v>0</v>
      </c>
    </row>
    <row r="152" spans="1:4" ht="15" customHeight="1" thickTop="1" thickBot="1" x14ac:dyDescent="0.35">
      <c r="A152" s="169" t="s">
        <v>66</v>
      </c>
      <c r="B152" s="169" t="s">
        <v>67</v>
      </c>
      <c r="C152" s="101">
        <f>C153</f>
        <v>0</v>
      </c>
      <c r="D152" s="101">
        <f>D153</f>
        <v>0</v>
      </c>
    </row>
    <row r="153" spans="1:4" ht="15" customHeight="1" thickTop="1" thickBot="1" x14ac:dyDescent="0.35">
      <c r="A153" s="117" t="s">
        <v>65</v>
      </c>
      <c r="B153" s="118">
        <v>710101</v>
      </c>
      <c r="C153" s="121"/>
      <c r="D153" s="121">
        <f t="shared" ref="D153" si="16">SUM(C153:C153)</f>
        <v>0</v>
      </c>
    </row>
    <row r="154" spans="1:4" ht="15" customHeight="1" thickTop="1" thickBot="1" x14ac:dyDescent="0.25">
      <c r="A154" s="137" t="s">
        <v>95</v>
      </c>
      <c r="B154" s="138" t="s">
        <v>112</v>
      </c>
      <c r="C154" s="139">
        <f>C155+C157</f>
        <v>150</v>
      </c>
      <c r="D154" s="139">
        <f>D155+D157</f>
        <v>150</v>
      </c>
    </row>
    <row r="155" spans="1:4" ht="15" customHeight="1" thickTop="1" thickBot="1" x14ac:dyDescent="0.35">
      <c r="A155" s="108" t="s">
        <v>8</v>
      </c>
      <c r="B155" s="108" t="s">
        <v>9</v>
      </c>
      <c r="C155" s="124">
        <f>C156</f>
        <v>0</v>
      </c>
      <c r="D155" s="124">
        <f>D156</f>
        <v>0</v>
      </c>
    </row>
    <row r="156" spans="1:4" ht="15" customHeight="1" thickTop="1" thickBot="1" x14ac:dyDescent="0.35">
      <c r="A156" s="46" t="s">
        <v>19</v>
      </c>
      <c r="B156" s="47">
        <v>200130</v>
      </c>
      <c r="C156" s="98"/>
      <c r="D156" s="98">
        <f t="shared" ref="D156" si="17">SUM(C156:C156)</f>
        <v>0</v>
      </c>
    </row>
    <row r="157" spans="1:4" ht="15" customHeight="1" thickTop="1" thickBot="1" x14ac:dyDescent="0.35">
      <c r="A157" s="107" t="s">
        <v>66</v>
      </c>
      <c r="B157" s="107" t="s">
        <v>67</v>
      </c>
      <c r="C157" s="105">
        <f>C158</f>
        <v>150</v>
      </c>
      <c r="D157" s="105">
        <f>D158</f>
        <v>150</v>
      </c>
    </row>
    <row r="158" spans="1:4" ht="15" customHeight="1" thickTop="1" thickBot="1" x14ac:dyDescent="0.35">
      <c r="A158" s="117" t="s">
        <v>65</v>
      </c>
      <c r="B158" s="118">
        <v>710101</v>
      </c>
      <c r="C158" s="121">
        <v>150</v>
      </c>
      <c r="D158" s="121">
        <f>C158</f>
        <v>150</v>
      </c>
    </row>
    <row r="159" spans="1:4" ht="15" customHeight="1" thickTop="1" thickBot="1" x14ac:dyDescent="0.25">
      <c r="A159" s="172" t="s">
        <v>119</v>
      </c>
      <c r="B159" s="173" t="s">
        <v>120</v>
      </c>
      <c r="C159" s="263">
        <f>C160+C172</f>
        <v>16</v>
      </c>
      <c r="D159" s="263">
        <f>D160+D172</f>
        <v>16</v>
      </c>
    </row>
    <row r="160" spans="1:4" ht="15" customHeight="1" thickTop="1" thickBot="1" x14ac:dyDescent="0.25">
      <c r="A160" s="137" t="s">
        <v>99</v>
      </c>
      <c r="B160" s="138">
        <v>680502</v>
      </c>
      <c r="C160" s="178">
        <f>C161+C186</f>
        <v>0</v>
      </c>
      <c r="D160" s="178">
        <f>D161+D186</f>
        <v>0</v>
      </c>
    </row>
    <row r="161" spans="1:4" ht="15" customHeight="1" thickTop="1" thickBot="1" x14ac:dyDescent="0.35">
      <c r="A161" s="108" t="s">
        <v>8</v>
      </c>
      <c r="B161" s="108" t="s">
        <v>9</v>
      </c>
      <c r="C161" s="124">
        <f>C162+C170</f>
        <v>0</v>
      </c>
      <c r="D161" s="124">
        <f>D162+D170</f>
        <v>0</v>
      </c>
    </row>
    <row r="162" spans="1:4" ht="15" customHeight="1" thickTop="1" thickBot="1" x14ac:dyDescent="0.35">
      <c r="A162" s="144" t="s">
        <v>50</v>
      </c>
      <c r="B162" s="144">
        <v>10</v>
      </c>
      <c r="C162" s="87">
        <f>C163+C166+C168</f>
        <v>0</v>
      </c>
      <c r="D162" s="87">
        <f>D163+D166+D168</f>
        <v>0</v>
      </c>
    </row>
    <row r="163" spans="1:4" ht="15" customHeight="1" thickTop="1" thickBot="1" x14ac:dyDescent="0.35">
      <c r="A163" s="144" t="s">
        <v>51</v>
      </c>
      <c r="B163" s="144">
        <v>1001</v>
      </c>
      <c r="C163" s="87">
        <f>SUM(C164:C165)</f>
        <v>0</v>
      </c>
      <c r="D163" s="87">
        <f>SUM(D164:D165)</f>
        <v>0</v>
      </c>
    </row>
    <row r="164" spans="1:4" ht="15" customHeight="1" thickTop="1" x14ac:dyDescent="0.3">
      <c r="A164" s="46" t="s">
        <v>52</v>
      </c>
      <c r="B164" s="47">
        <v>100101</v>
      </c>
      <c r="C164" s="191"/>
      <c r="D164" s="45">
        <f>SUM(C164:C164)</f>
        <v>0</v>
      </c>
    </row>
    <row r="165" spans="1:4" ht="15" customHeight="1" thickBot="1" x14ac:dyDescent="0.35">
      <c r="A165" s="46" t="s">
        <v>115</v>
      </c>
      <c r="B165" s="47">
        <v>100117</v>
      </c>
      <c r="C165" s="192"/>
      <c r="D165" s="45">
        <f>SUM(C165:C165)</f>
        <v>0</v>
      </c>
    </row>
    <row r="166" spans="1:4" ht="15" customHeight="1" thickTop="1" thickBot="1" x14ac:dyDescent="0.35">
      <c r="A166" s="144" t="s">
        <v>107</v>
      </c>
      <c r="B166" s="144">
        <v>1002</v>
      </c>
      <c r="C166" s="87">
        <f>C167</f>
        <v>0</v>
      </c>
      <c r="D166" s="87">
        <f>D167</f>
        <v>0</v>
      </c>
    </row>
    <row r="167" spans="1:4" ht="15" customHeight="1" thickTop="1" thickBot="1" x14ac:dyDescent="0.35">
      <c r="A167" s="46" t="s">
        <v>103</v>
      </c>
      <c r="B167" s="47">
        <v>100206</v>
      </c>
      <c r="C167" s="191"/>
      <c r="D167" s="45">
        <f>SUM(C167:C167)</f>
        <v>0</v>
      </c>
    </row>
    <row r="168" spans="1:4" ht="15" customHeight="1" thickTop="1" thickBot="1" x14ac:dyDescent="0.35">
      <c r="A168" s="144" t="s">
        <v>53</v>
      </c>
      <c r="B168" s="144">
        <v>1003</v>
      </c>
      <c r="C168" s="87">
        <f>C169</f>
        <v>0</v>
      </c>
      <c r="D168" s="193">
        <f>D169</f>
        <v>0</v>
      </c>
    </row>
    <row r="169" spans="1:4" ht="15" customHeight="1" thickTop="1" thickBot="1" x14ac:dyDescent="0.35">
      <c r="A169" s="194" t="s">
        <v>56</v>
      </c>
      <c r="B169" s="195">
        <v>100307</v>
      </c>
      <c r="C169" s="45"/>
      <c r="D169" s="103">
        <f>SUM(C169:C169)</f>
        <v>0</v>
      </c>
    </row>
    <row r="170" spans="1:4" ht="20.25" customHeight="1" thickTop="1" thickBot="1" x14ac:dyDescent="0.35">
      <c r="A170" s="196" t="s">
        <v>38</v>
      </c>
      <c r="B170" s="196">
        <v>5702</v>
      </c>
      <c r="C170" s="190">
        <f>C171</f>
        <v>0</v>
      </c>
      <c r="D170" s="190">
        <f>D171</f>
        <v>0</v>
      </c>
    </row>
    <row r="171" spans="1:4" ht="15" customHeight="1" thickBot="1" x14ac:dyDescent="0.35">
      <c r="A171" s="95" t="s">
        <v>96</v>
      </c>
      <c r="B171" s="96" t="s">
        <v>45</v>
      </c>
      <c r="C171" s="104"/>
      <c r="D171" s="104">
        <f>SUM(C171:C171)</f>
        <v>0</v>
      </c>
    </row>
    <row r="172" spans="1:4" ht="15" customHeight="1" thickTop="1" thickBot="1" x14ac:dyDescent="0.25">
      <c r="A172" s="137" t="s">
        <v>118</v>
      </c>
      <c r="B172" s="138">
        <v>681501</v>
      </c>
      <c r="C172" s="178">
        <f>C173</f>
        <v>16</v>
      </c>
      <c r="D172" s="178">
        <f>D173</f>
        <v>16</v>
      </c>
    </row>
    <row r="173" spans="1:4" ht="15" customHeight="1" thickTop="1" thickBot="1" x14ac:dyDescent="0.35">
      <c r="A173" s="108" t="s">
        <v>8</v>
      </c>
      <c r="B173" s="108" t="s">
        <v>9</v>
      </c>
      <c r="C173" s="124">
        <f>C174</f>
        <v>16</v>
      </c>
      <c r="D173" s="124">
        <f>D174+D183</f>
        <v>16</v>
      </c>
    </row>
    <row r="174" spans="1:4" ht="15" customHeight="1" thickTop="1" thickBot="1" x14ac:dyDescent="0.35">
      <c r="A174" s="196" t="s">
        <v>38</v>
      </c>
      <c r="B174" s="196">
        <v>5702</v>
      </c>
      <c r="C174" s="190">
        <f>C175</f>
        <v>16</v>
      </c>
      <c r="D174" s="190">
        <f>D175</f>
        <v>16</v>
      </c>
    </row>
    <row r="175" spans="1:4" ht="15" customHeight="1" thickBot="1" x14ac:dyDescent="0.35">
      <c r="A175" s="95" t="s">
        <v>96</v>
      </c>
      <c r="B175" s="96" t="s">
        <v>45</v>
      </c>
      <c r="C175" s="104">
        <v>16</v>
      </c>
      <c r="D175" s="104">
        <f>SUM(C175:C175)</f>
        <v>16</v>
      </c>
    </row>
    <row r="176" spans="1:4" ht="15" customHeight="1" thickTop="1" thickBot="1" x14ac:dyDescent="0.25">
      <c r="A176" s="179" t="s">
        <v>81</v>
      </c>
      <c r="B176" s="180" t="s">
        <v>80</v>
      </c>
      <c r="C176" s="181">
        <f>C177+C183</f>
        <v>14</v>
      </c>
      <c r="D176" s="181">
        <f>D177+D183</f>
        <v>14</v>
      </c>
    </row>
    <row r="177" spans="1:4" ht="15" customHeight="1" thickTop="1" thickBot="1" x14ac:dyDescent="0.25">
      <c r="A177" s="137" t="s">
        <v>70</v>
      </c>
      <c r="B177" s="138" t="s">
        <v>109</v>
      </c>
      <c r="C177" s="178">
        <f>C178+C181</f>
        <v>14</v>
      </c>
      <c r="D177" s="178">
        <f>D178+D181</f>
        <v>14</v>
      </c>
    </row>
    <row r="178" spans="1:4" ht="15" customHeight="1" thickTop="1" thickBot="1" x14ac:dyDescent="0.35">
      <c r="A178" s="108" t="s">
        <v>8</v>
      </c>
      <c r="B178" s="108" t="s">
        <v>9</v>
      </c>
      <c r="C178" s="124">
        <f>C179</f>
        <v>10</v>
      </c>
      <c r="D178" s="124">
        <f>D179</f>
        <v>10</v>
      </c>
    </row>
    <row r="179" spans="1:4" ht="15" customHeight="1" thickTop="1" thickBot="1" x14ac:dyDescent="0.35">
      <c r="A179" s="144" t="s">
        <v>10</v>
      </c>
      <c r="B179" s="144" t="s">
        <v>71</v>
      </c>
      <c r="C179" s="17">
        <f>C180</f>
        <v>10</v>
      </c>
      <c r="D179" s="17">
        <f>D180</f>
        <v>10</v>
      </c>
    </row>
    <row r="180" spans="1:4" ht="15" customHeight="1" thickTop="1" thickBot="1" x14ac:dyDescent="0.35">
      <c r="A180" s="46" t="s">
        <v>18</v>
      </c>
      <c r="B180" s="47">
        <v>200109</v>
      </c>
      <c r="C180" s="45">
        <v>10</v>
      </c>
      <c r="D180" s="45">
        <f>SUM(C180:C180)</f>
        <v>10</v>
      </c>
    </row>
    <row r="181" spans="1:4" ht="15" customHeight="1" thickTop="1" thickBot="1" x14ac:dyDescent="0.35">
      <c r="A181" s="169" t="s">
        <v>66</v>
      </c>
      <c r="B181" s="169" t="s">
        <v>67</v>
      </c>
      <c r="C181" s="101">
        <f>C182</f>
        <v>4</v>
      </c>
      <c r="D181" s="101">
        <f>D182</f>
        <v>4</v>
      </c>
    </row>
    <row r="182" spans="1:4" ht="27" customHeight="1" thickTop="1" thickBot="1" x14ac:dyDescent="0.35">
      <c r="A182" s="117" t="s">
        <v>65</v>
      </c>
      <c r="B182" s="118">
        <v>710101</v>
      </c>
      <c r="C182" s="121">
        <v>4</v>
      </c>
      <c r="D182" s="121">
        <f t="shared" ref="D182" si="18">SUM(C182:C182)</f>
        <v>4</v>
      </c>
    </row>
    <row r="183" spans="1:4" ht="15" customHeight="1" thickTop="1" thickBot="1" x14ac:dyDescent="0.35">
      <c r="A183" s="130" t="s">
        <v>79</v>
      </c>
      <c r="B183" s="174" t="s">
        <v>110</v>
      </c>
      <c r="C183" s="105">
        <f>C184+C185</f>
        <v>0</v>
      </c>
      <c r="D183" s="105">
        <f>D184+D185</f>
        <v>0</v>
      </c>
    </row>
    <row r="184" spans="1:4" ht="15" customHeight="1" thickTop="1" thickBot="1" x14ac:dyDescent="0.35">
      <c r="A184" s="108" t="s">
        <v>8</v>
      </c>
      <c r="B184" s="108" t="s">
        <v>9</v>
      </c>
      <c r="C184" s="5"/>
      <c r="D184" s="32"/>
    </row>
    <row r="185" spans="1:4" ht="15" customHeight="1" thickTop="1" thickBot="1" x14ac:dyDescent="0.35">
      <c r="A185" s="182" t="s">
        <v>10</v>
      </c>
      <c r="B185" s="182" t="s">
        <v>71</v>
      </c>
      <c r="C185" s="151">
        <f>SUM(C186:C188)</f>
        <v>0</v>
      </c>
      <c r="D185" s="151">
        <f>SUM(D186:D188)</f>
        <v>0</v>
      </c>
    </row>
    <row r="186" spans="1:4" ht="15" customHeight="1" x14ac:dyDescent="0.3">
      <c r="A186" s="183" t="s">
        <v>20</v>
      </c>
      <c r="B186" s="184">
        <v>2002</v>
      </c>
      <c r="C186" s="185"/>
      <c r="D186" s="185">
        <f t="shared" ref="D186:D188" si="19">SUM(C186:C186)</f>
        <v>0</v>
      </c>
    </row>
    <row r="187" spans="1:4" ht="15" customHeight="1" x14ac:dyDescent="0.3">
      <c r="A187" s="114" t="s">
        <v>18</v>
      </c>
      <c r="B187" s="115">
        <v>200109</v>
      </c>
      <c r="C187" s="116"/>
      <c r="D187" s="116">
        <f t="shared" si="19"/>
        <v>0</v>
      </c>
    </row>
    <row r="188" spans="1:4" ht="15" customHeight="1" thickBot="1" x14ac:dyDescent="0.35">
      <c r="A188" s="114" t="s">
        <v>86</v>
      </c>
      <c r="B188" s="115">
        <v>203030</v>
      </c>
      <c r="C188" s="116"/>
      <c r="D188" s="116">
        <f t="shared" si="19"/>
        <v>0</v>
      </c>
    </row>
    <row r="189" spans="1:4" ht="15" customHeight="1" thickTop="1" thickBot="1" x14ac:dyDescent="0.25">
      <c r="A189" s="179" t="s">
        <v>76</v>
      </c>
      <c r="B189" s="180" t="s">
        <v>77</v>
      </c>
      <c r="C189" s="181">
        <f>+C190</f>
        <v>0</v>
      </c>
      <c r="D189" s="181">
        <f>+D190</f>
        <v>0</v>
      </c>
    </row>
    <row r="190" spans="1:4" ht="15" customHeight="1" thickTop="1" thickBot="1" x14ac:dyDescent="0.35">
      <c r="A190" s="186" t="s">
        <v>72</v>
      </c>
      <c r="B190" s="131">
        <v>740600</v>
      </c>
      <c r="C190" s="105">
        <f>C191+C192+C195</f>
        <v>0</v>
      </c>
      <c r="D190" s="105">
        <f>D191+D192+D195</f>
        <v>0</v>
      </c>
    </row>
    <row r="191" spans="1:4" ht="15" customHeight="1" thickTop="1" thickBot="1" x14ac:dyDescent="0.35">
      <c r="A191" s="108" t="s">
        <v>8</v>
      </c>
      <c r="B191" s="108" t="s">
        <v>9</v>
      </c>
      <c r="C191" s="124"/>
      <c r="D191" s="171"/>
    </row>
    <row r="192" spans="1:4" ht="15" customHeight="1" thickTop="1" thickBot="1" x14ac:dyDescent="0.35">
      <c r="A192" s="170" t="s">
        <v>74</v>
      </c>
      <c r="B192" s="170" t="s">
        <v>75</v>
      </c>
      <c r="C192" s="101">
        <f>SUM(C193:C194)</f>
        <v>0</v>
      </c>
      <c r="D192" s="101">
        <f>SUM(D193:D194)</f>
        <v>0</v>
      </c>
    </row>
    <row r="193" spans="1:4" ht="27.75" customHeight="1" thickTop="1" thickBot="1" x14ac:dyDescent="0.35">
      <c r="A193" s="117" t="s">
        <v>84</v>
      </c>
      <c r="B193" s="118">
        <v>580402</v>
      </c>
      <c r="C193" s="99"/>
      <c r="D193" s="97">
        <f t="shared" ref="D193" si="20">SUM(C193:C193)</f>
        <v>0</v>
      </c>
    </row>
    <row r="194" spans="1:4" ht="15" customHeight="1" thickTop="1" thickBot="1" x14ac:dyDescent="0.35">
      <c r="A194" s="117" t="s">
        <v>106</v>
      </c>
      <c r="B194" s="118">
        <v>580403</v>
      </c>
      <c r="C194" s="99"/>
      <c r="D194" s="97">
        <f>C194</f>
        <v>0</v>
      </c>
    </row>
    <row r="195" spans="1:4" ht="18" customHeight="1" thickTop="1" thickBot="1" x14ac:dyDescent="0.35">
      <c r="A195" s="107" t="s">
        <v>66</v>
      </c>
      <c r="B195" s="107" t="s">
        <v>67</v>
      </c>
      <c r="C195" s="105">
        <f>C196</f>
        <v>0</v>
      </c>
      <c r="D195" s="105">
        <f>D196</f>
        <v>0</v>
      </c>
    </row>
    <row r="196" spans="1:4" ht="15" customHeight="1" thickTop="1" thickBot="1" x14ac:dyDescent="0.35">
      <c r="A196" s="117" t="s">
        <v>65</v>
      </c>
      <c r="B196" s="118">
        <v>710101</v>
      </c>
      <c r="C196" s="121"/>
      <c r="D196" s="121">
        <f t="shared" ref="D196" si="21">SUM(C196:C196)</f>
        <v>0</v>
      </c>
    </row>
    <row r="197" spans="1:4" ht="15" customHeight="1" thickTop="1" thickBot="1" x14ac:dyDescent="0.35">
      <c r="A197" s="187" t="s">
        <v>63</v>
      </c>
      <c r="B197" s="188">
        <v>840301</v>
      </c>
      <c r="C197" s="189">
        <f>C198+C205+C208</f>
        <v>125</v>
      </c>
      <c r="D197" s="189">
        <f>D198+D205+D208</f>
        <v>125</v>
      </c>
    </row>
    <row r="198" spans="1:4" ht="15" customHeight="1" thickTop="1" thickBot="1" x14ac:dyDescent="0.35">
      <c r="A198" s="108" t="s">
        <v>8</v>
      </c>
      <c r="B198" s="108" t="s">
        <v>9</v>
      </c>
      <c r="C198" s="171">
        <f t="shared" ref="C198:D198" si="22">C199</f>
        <v>37</v>
      </c>
      <c r="D198" s="171">
        <f t="shared" si="22"/>
        <v>37</v>
      </c>
    </row>
    <row r="199" spans="1:4" ht="15" customHeight="1" thickTop="1" thickBot="1" x14ac:dyDescent="0.35">
      <c r="A199" s="144" t="s">
        <v>10</v>
      </c>
      <c r="B199" s="144">
        <v>20</v>
      </c>
      <c r="C199" s="87">
        <f>C200+C204</f>
        <v>37</v>
      </c>
      <c r="D199" s="87">
        <f>D200+D204</f>
        <v>37</v>
      </c>
    </row>
    <row r="200" spans="1:4" ht="15" customHeight="1" thickTop="1" thickBot="1" x14ac:dyDescent="0.35">
      <c r="A200" s="145" t="s">
        <v>11</v>
      </c>
      <c r="B200" s="145">
        <v>2001</v>
      </c>
      <c r="C200" s="190">
        <f>SUM(C201:C203)</f>
        <v>37</v>
      </c>
      <c r="D200" s="162">
        <f>SUM(D201:D203)</f>
        <v>37</v>
      </c>
    </row>
    <row r="201" spans="1:4" ht="15" customHeight="1" x14ac:dyDescent="0.3">
      <c r="A201" s="48" t="s">
        <v>64</v>
      </c>
      <c r="B201" s="47">
        <v>200105</v>
      </c>
      <c r="C201" s="45">
        <v>7</v>
      </c>
      <c r="D201" s="45">
        <f>C201</f>
        <v>7</v>
      </c>
    </row>
    <row r="202" spans="1:4" ht="15" customHeight="1" x14ac:dyDescent="0.3">
      <c r="A202" s="48" t="s">
        <v>33</v>
      </c>
      <c r="B202" s="47">
        <v>200106</v>
      </c>
      <c r="C202" s="11"/>
      <c r="D202" s="11">
        <f t="shared" ref="D202:D203" si="23">SUM(C202:C202)</f>
        <v>0</v>
      </c>
    </row>
    <row r="203" spans="1:4" ht="15" customHeight="1" thickBot="1" x14ac:dyDescent="0.35">
      <c r="A203" s="46" t="s">
        <v>19</v>
      </c>
      <c r="B203" s="47">
        <v>200130</v>
      </c>
      <c r="C203" s="123">
        <v>30</v>
      </c>
      <c r="D203" s="123">
        <f t="shared" si="23"/>
        <v>30</v>
      </c>
    </row>
    <row r="204" spans="1:4" ht="15" customHeight="1" thickBot="1" x14ac:dyDescent="0.35">
      <c r="A204" s="69" t="s">
        <v>20</v>
      </c>
      <c r="B204" s="69">
        <v>2002</v>
      </c>
      <c r="C204" s="88"/>
      <c r="D204" s="88"/>
    </row>
    <row r="205" spans="1:4" ht="15" customHeight="1" thickTop="1" thickBot="1" x14ac:dyDescent="0.35">
      <c r="A205" s="168" t="s">
        <v>88</v>
      </c>
      <c r="B205" s="169" t="s">
        <v>89</v>
      </c>
      <c r="C205" s="101">
        <f>SUM(C206:C207)</f>
        <v>0</v>
      </c>
      <c r="D205" s="101">
        <f>SUM(D206:D207)</f>
        <v>0</v>
      </c>
    </row>
    <row r="206" spans="1:4" ht="15" customHeight="1" thickTop="1" thickBot="1" x14ac:dyDescent="0.35">
      <c r="A206" s="117" t="s">
        <v>90</v>
      </c>
      <c r="B206" s="118">
        <v>6001</v>
      </c>
      <c r="C206" s="97"/>
      <c r="D206" s="97">
        <f>C206</f>
        <v>0</v>
      </c>
    </row>
    <row r="207" spans="1:4" ht="15" customHeight="1" thickTop="1" thickBot="1" x14ac:dyDescent="0.35">
      <c r="A207" s="117" t="s">
        <v>91</v>
      </c>
      <c r="B207" s="118">
        <v>6003</v>
      </c>
      <c r="C207" s="97"/>
      <c r="D207" s="97">
        <f>C207</f>
        <v>0</v>
      </c>
    </row>
    <row r="208" spans="1:4" ht="15" customHeight="1" thickTop="1" thickBot="1" x14ac:dyDescent="0.35">
      <c r="A208" s="68" t="s">
        <v>66</v>
      </c>
      <c r="B208" s="68" t="s">
        <v>67</v>
      </c>
      <c r="C208" s="36">
        <f>C209</f>
        <v>88</v>
      </c>
      <c r="D208" s="36">
        <f>D209</f>
        <v>88</v>
      </c>
    </row>
    <row r="209" spans="1:4" ht="15" customHeight="1" thickTop="1" thickBot="1" x14ac:dyDescent="0.35">
      <c r="A209" s="117" t="s">
        <v>65</v>
      </c>
      <c r="B209" s="118">
        <v>710101</v>
      </c>
      <c r="C209" s="97">
        <v>88</v>
      </c>
      <c r="D209" s="97">
        <f t="shared" ref="D209" si="24">SUM(C209:C209)</f>
        <v>88</v>
      </c>
    </row>
    <row r="210" spans="1:4" ht="44.25" customHeight="1" thickTop="1" x14ac:dyDescent="0.2">
      <c r="A210" s="267" t="s">
        <v>87</v>
      </c>
      <c r="B210" s="267"/>
      <c r="C210" s="267"/>
      <c r="D210" s="267"/>
    </row>
  </sheetData>
  <mergeCells count="9">
    <mergeCell ref="A210:D210"/>
    <mergeCell ref="D7:D8"/>
    <mergeCell ref="C1:D1"/>
    <mergeCell ref="A7:A8"/>
    <mergeCell ref="B7:B8"/>
    <mergeCell ref="B2:D2"/>
    <mergeCell ref="A4:D4"/>
    <mergeCell ref="A5:D5"/>
    <mergeCell ref="A6:D6"/>
  </mergeCells>
  <printOptions horizontalCentered="1" gridLines="1"/>
  <pageMargins left="0.59055118110236227" right="0.19685039370078741" top="0.98425196850393704" bottom="0.19685039370078741" header="0" footer="0"/>
  <pageSetup paperSize="9" scale="82" orientation="portrait" r:id="rId1"/>
  <headerFooter>
    <oddFooter>&amp;A&amp;RPagina &amp;P</oddFooter>
  </headerFooter>
  <rowBreaks count="3" manualBreakCount="3">
    <brk id="59" max="3" man="1"/>
    <brk id="116" max="3" man="1"/>
    <brk id="17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FF"/>
  </sheetPr>
  <dimension ref="A1:D210"/>
  <sheetViews>
    <sheetView showZeros="0" tabSelected="1" defaultGridColor="0" colorId="19" zoomScaleNormal="100" zoomScaleSheetLayoutView="100" workbookViewId="0">
      <pane ySplit="10" topLeftCell="A11" activePane="bottomLeft" state="frozen"/>
      <selection pane="bottomLeft" activeCell="H141" sqref="H141"/>
    </sheetView>
  </sheetViews>
  <sheetFormatPr defaultRowHeight="12.75" x14ac:dyDescent="0.2"/>
  <cols>
    <col min="1" max="1" width="81.7109375" customWidth="1"/>
    <col min="2" max="2" width="9.28515625" customWidth="1"/>
    <col min="3" max="4" width="13.28515625" customWidth="1"/>
    <col min="5" max="5" width="17" customWidth="1"/>
  </cols>
  <sheetData>
    <row r="1" spans="1:4" ht="20.25" thickTop="1" thickBot="1" x14ac:dyDescent="0.45">
      <c r="A1" s="1" t="s">
        <v>0</v>
      </c>
      <c r="B1" s="1"/>
      <c r="C1" s="276" t="s">
        <v>61</v>
      </c>
      <c r="D1" s="277"/>
    </row>
    <row r="2" spans="1:4" ht="19.5" thickTop="1" x14ac:dyDescent="0.4">
      <c r="A2" s="1" t="s">
        <v>1</v>
      </c>
      <c r="B2" s="1"/>
      <c r="C2" s="278" t="s">
        <v>30</v>
      </c>
      <c r="D2" s="278"/>
    </row>
    <row r="3" spans="1:4" ht="12" customHeight="1" x14ac:dyDescent="0.4">
      <c r="A3" s="1"/>
      <c r="B3" s="1"/>
      <c r="C3" s="1"/>
      <c r="D3" s="2"/>
    </row>
    <row r="4" spans="1:4" ht="18.75" x14ac:dyDescent="0.2">
      <c r="A4" s="279" t="s">
        <v>136</v>
      </c>
      <c r="B4" s="279"/>
      <c r="C4" s="279"/>
      <c r="D4" s="279"/>
    </row>
    <row r="5" spans="1:4" ht="18.75" x14ac:dyDescent="0.4">
      <c r="A5" s="280" t="s">
        <v>2</v>
      </c>
      <c r="B5" s="280"/>
      <c r="C5" s="280"/>
      <c r="D5" s="280"/>
    </row>
    <row r="6" spans="1:4" ht="19.5" thickBot="1" x14ac:dyDescent="0.45">
      <c r="A6" s="281" t="s">
        <v>3</v>
      </c>
      <c r="B6" s="281"/>
      <c r="C6" s="281"/>
      <c r="D6" s="281"/>
    </row>
    <row r="7" spans="1:4" ht="41.25" customHeight="1" thickTop="1" thickBot="1" x14ac:dyDescent="0.25">
      <c r="A7" s="272" t="s">
        <v>4</v>
      </c>
      <c r="B7" s="272" t="s">
        <v>5</v>
      </c>
      <c r="C7" s="23" t="s">
        <v>46</v>
      </c>
      <c r="D7" s="268" t="s">
        <v>28</v>
      </c>
    </row>
    <row r="8" spans="1:4" ht="19.5" customHeight="1" thickTop="1" thickBot="1" x14ac:dyDescent="0.25">
      <c r="A8" s="273"/>
      <c r="B8" s="273"/>
      <c r="C8" s="100" t="s">
        <v>116</v>
      </c>
      <c r="D8" s="269"/>
    </row>
    <row r="9" spans="1:4" ht="12.75" customHeight="1" thickTop="1" thickBot="1" x14ac:dyDescent="0.25">
      <c r="A9" s="3" t="s">
        <v>6</v>
      </c>
      <c r="B9" s="3" t="s">
        <v>7</v>
      </c>
      <c r="C9" s="4">
        <v>2</v>
      </c>
      <c r="D9" s="4">
        <v>3</v>
      </c>
    </row>
    <row r="10" spans="1:4" ht="15" customHeight="1" thickTop="1" thickBot="1" x14ac:dyDescent="0.25">
      <c r="A10" s="70" t="s">
        <v>85</v>
      </c>
      <c r="B10" s="71" t="s">
        <v>114</v>
      </c>
      <c r="C10" s="102">
        <f>C11+C46+C60+C128+C132+C159+C176+C189+C197</f>
        <v>670</v>
      </c>
      <c r="D10" s="102">
        <f>D11+D46+D60+D128+D132+D159+D176+D189+D197</f>
        <v>670</v>
      </c>
    </row>
    <row r="11" spans="1:4" ht="15" customHeight="1" thickTop="1" thickBot="1" x14ac:dyDescent="0.25">
      <c r="A11" s="137" t="s">
        <v>29</v>
      </c>
      <c r="B11" s="138">
        <v>510200</v>
      </c>
      <c r="C11" s="139">
        <f>C12+C39+C41+C44</f>
        <v>1</v>
      </c>
      <c r="D11" s="139">
        <f>D12+D39+D41+D44</f>
        <v>1</v>
      </c>
    </row>
    <row r="12" spans="1:4" ht="15" customHeight="1" thickTop="1" thickBot="1" x14ac:dyDescent="0.35">
      <c r="A12" s="108" t="s">
        <v>8</v>
      </c>
      <c r="B12" s="108" t="s">
        <v>9</v>
      </c>
      <c r="C12" s="124">
        <f>C13+C21</f>
        <v>0</v>
      </c>
      <c r="D12" s="124">
        <f>D13+D21</f>
        <v>0</v>
      </c>
    </row>
    <row r="13" spans="1:4" ht="15" customHeight="1" thickTop="1" thickBot="1" x14ac:dyDescent="0.35">
      <c r="A13" s="144" t="s">
        <v>50</v>
      </c>
      <c r="B13" s="144">
        <v>10</v>
      </c>
      <c r="C13" s="87">
        <f>C14+C17+C19</f>
        <v>0</v>
      </c>
      <c r="D13" s="87">
        <f>D14+D17+D19</f>
        <v>0</v>
      </c>
    </row>
    <row r="14" spans="1:4" ht="15" customHeight="1" thickTop="1" thickBot="1" x14ac:dyDescent="0.35">
      <c r="A14" s="144" t="s">
        <v>51</v>
      </c>
      <c r="B14" s="144">
        <v>1001</v>
      </c>
      <c r="C14" s="87">
        <f>SUM(C15:C16)</f>
        <v>0</v>
      </c>
      <c r="D14" s="87">
        <f>SUM(D15:D16)</f>
        <v>0</v>
      </c>
    </row>
    <row r="15" spans="1:4" ht="15" customHeight="1" thickTop="1" x14ac:dyDescent="0.3">
      <c r="A15" s="8" t="s">
        <v>52</v>
      </c>
      <c r="B15" s="7">
        <v>100101</v>
      </c>
      <c r="C15" s="113"/>
      <c r="D15" s="11">
        <f>SUM(C15:C15)</f>
        <v>0</v>
      </c>
    </row>
    <row r="16" spans="1:4" ht="15" customHeight="1" thickBot="1" x14ac:dyDescent="0.35">
      <c r="A16" s="8" t="s">
        <v>73</v>
      </c>
      <c r="B16" s="7">
        <v>100112</v>
      </c>
      <c r="C16" s="31"/>
      <c r="D16" s="11">
        <f>SUM(C16:C16)</f>
        <v>0</v>
      </c>
    </row>
    <row r="17" spans="1:4" ht="15" customHeight="1" thickTop="1" thickBot="1" x14ac:dyDescent="0.35">
      <c r="A17" s="144" t="s">
        <v>107</v>
      </c>
      <c r="B17" s="144">
        <v>1002</v>
      </c>
      <c r="C17" s="87">
        <f>C18</f>
        <v>0</v>
      </c>
      <c r="D17" s="87">
        <f>D18</f>
        <v>0</v>
      </c>
    </row>
    <row r="18" spans="1:4" ht="15" customHeight="1" thickTop="1" thickBot="1" x14ac:dyDescent="0.35">
      <c r="A18" s="8" t="s">
        <v>103</v>
      </c>
      <c r="B18" s="7">
        <v>100206</v>
      </c>
      <c r="C18" s="30"/>
      <c r="D18" s="22">
        <f>SUM(C18:C18)</f>
        <v>0</v>
      </c>
    </row>
    <row r="19" spans="1:4" ht="15" customHeight="1" thickTop="1" thickBot="1" x14ac:dyDescent="0.35">
      <c r="A19" s="144" t="s">
        <v>53</v>
      </c>
      <c r="B19" s="144">
        <v>1003</v>
      </c>
      <c r="C19" s="87">
        <f>C20</f>
        <v>0</v>
      </c>
      <c r="D19" s="193">
        <f>D20</f>
        <v>0</v>
      </c>
    </row>
    <row r="20" spans="1:4" ht="15" customHeight="1" thickTop="1" thickBot="1" x14ac:dyDescent="0.35">
      <c r="A20" s="8" t="s">
        <v>56</v>
      </c>
      <c r="B20" s="7">
        <v>100307</v>
      </c>
      <c r="C20" s="6"/>
      <c r="D20" s="27">
        <f>SUM(C20:C20)</f>
        <v>0</v>
      </c>
    </row>
    <row r="21" spans="1:4" ht="15" customHeight="1" thickTop="1" thickBot="1" x14ac:dyDescent="0.35">
      <c r="A21" s="144" t="s">
        <v>10</v>
      </c>
      <c r="B21" s="144">
        <v>20</v>
      </c>
      <c r="C21" s="87">
        <f>C22+C33+C34+C35+C36+C37+C38</f>
        <v>0</v>
      </c>
      <c r="D21" s="87">
        <f>D22+D33+D34+D35+D36+D37+D38</f>
        <v>0</v>
      </c>
    </row>
    <row r="22" spans="1:4" ht="15" customHeight="1" thickTop="1" thickBot="1" x14ac:dyDescent="0.35">
      <c r="A22" s="145" t="s">
        <v>11</v>
      </c>
      <c r="B22" s="145">
        <v>2001</v>
      </c>
      <c r="C22" s="265">
        <f>SUM(C23:C32)</f>
        <v>-3</v>
      </c>
      <c r="D22" s="266">
        <f>SUM(D23:D32)</f>
        <v>-3</v>
      </c>
    </row>
    <row r="23" spans="1:4" ht="15" customHeight="1" x14ac:dyDescent="0.3">
      <c r="A23" s="8" t="s">
        <v>12</v>
      </c>
      <c r="B23" s="7">
        <v>200101</v>
      </c>
      <c r="C23" s="45"/>
      <c r="D23" s="45">
        <f t="shared" ref="D23:D45" si="0">SUM(C23:C23)</f>
        <v>0</v>
      </c>
    </row>
    <row r="24" spans="1:4" ht="15" customHeight="1" x14ac:dyDescent="0.3">
      <c r="A24" s="8" t="s">
        <v>13</v>
      </c>
      <c r="B24" s="7">
        <v>200102</v>
      </c>
      <c r="C24" s="45"/>
      <c r="D24" s="45">
        <f t="shared" si="0"/>
        <v>0</v>
      </c>
    </row>
    <row r="25" spans="1:4" ht="15" customHeight="1" x14ac:dyDescent="0.3">
      <c r="A25" s="8" t="s">
        <v>14</v>
      </c>
      <c r="B25" s="7">
        <v>200103</v>
      </c>
      <c r="C25" s="11">
        <v>-3</v>
      </c>
      <c r="D25" s="11">
        <f t="shared" si="0"/>
        <v>-3</v>
      </c>
    </row>
    <row r="26" spans="1:4" ht="15" customHeight="1" x14ac:dyDescent="0.3">
      <c r="A26" s="8" t="s">
        <v>15</v>
      </c>
      <c r="B26" s="7">
        <v>200104</v>
      </c>
      <c r="C26" s="45"/>
      <c r="D26" s="45">
        <f>SUM(C26:C26)</f>
        <v>0</v>
      </c>
    </row>
    <row r="27" spans="1:4" ht="15" customHeight="1" x14ac:dyDescent="0.3">
      <c r="A27" s="8" t="s">
        <v>16</v>
      </c>
      <c r="B27" s="7">
        <v>200105</v>
      </c>
      <c r="C27" s="45">
        <v>2</v>
      </c>
      <c r="D27" s="45">
        <f>SUM(C27:C27)</f>
        <v>2</v>
      </c>
    </row>
    <row r="28" spans="1:4" ht="15" customHeight="1" x14ac:dyDescent="0.3">
      <c r="A28" s="8" t="s">
        <v>33</v>
      </c>
      <c r="B28" s="7">
        <v>200106</v>
      </c>
      <c r="C28" s="45"/>
      <c r="D28" s="45">
        <f t="shared" si="0"/>
        <v>0</v>
      </c>
    </row>
    <row r="29" spans="1:4" ht="15" customHeight="1" x14ac:dyDescent="0.3">
      <c r="A29" s="8" t="s">
        <v>17</v>
      </c>
      <c r="B29" s="7">
        <v>200107</v>
      </c>
      <c r="C29" s="45"/>
      <c r="D29" s="45">
        <f t="shared" si="0"/>
        <v>0</v>
      </c>
    </row>
    <row r="30" spans="1:4" ht="15" customHeight="1" x14ac:dyDescent="0.3">
      <c r="A30" s="8" t="s">
        <v>47</v>
      </c>
      <c r="B30" s="7">
        <v>200108</v>
      </c>
      <c r="C30" s="11">
        <v>-5</v>
      </c>
      <c r="D30" s="11">
        <f t="shared" si="0"/>
        <v>-5</v>
      </c>
    </row>
    <row r="31" spans="1:4" ht="15" customHeight="1" x14ac:dyDescent="0.3">
      <c r="A31" s="8" t="s">
        <v>18</v>
      </c>
      <c r="B31" s="7">
        <v>200109</v>
      </c>
      <c r="C31" s="45">
        <v>3</v>
      </c>
      <c r="D31" s="45">
        <f t="shared" si="0"/>
        <v>3</v>
      </c>
    </row>
    <row r="32" spans="1:4" ht="15" customHeight="1" thickBot="1" x14ac:dyDescent="0.35">
      <c r="A32" s="14" t="s">
        <v>19</v>
      </c>
      <c r="B32" s="7">
        <v>200130</v>
      </c>
      <c r="C32" s="123"/>
      <c r="D32" s="45">
        <f t="shared" si="0"/>
        <v>0</v>
      </c>
    </row>
    <row r="33" spans="1:4" ht="15" customHeight="1" thickBot="1" x14ac:dyDescent="0.35">
      <c r="A33" s="146" t="s">
        <v>49</v>
      </c>
      <c r="B33" s="147">
        <v>200530</v>
      </c>
      <c r="C33" s="150">
        <v>3</v>
      </c>
      <c r="D33" s="151">
        <f t="shared" si="0"/>
        <v>3</v>
      </c>
    </row>
    <row r="34" spans="1:4" ht="17.25" thickBot="1" x14ac:dyDescent="0.35">
      <c r="A34" s="146" t="s">
        <v>48</v>
      </c>
      <c r="B34" s="147">
        <v>200601</v>
      </c>
      <c r="C34" s="119"/>
      <c r="D34" s="120">
        <f t="shared" si="0"/>
        <v>0</v>
      </c>
    </row>
    <row r="35" spans="1:4" ht="17.25" thickBot="1" x14ac:dyDescent="0.35">
      <c r="A35" s="148" t="s">
        <v>57</v>
      </c>
      <c r="B35" s="149">
        <v>2012</v>
      </c>
      <c r="C35" s="150"/>
      <c r="D35" s="151">
        <f t="shared" si="0"/>
        <v>0</v>
      </c>
    </row>
    <row r="36" spans="1:4" ht="17.25" thickBot="1" x14ac:dyDescent="0.35">
      <c r="A36" s="148" t="s">
        <v>36</v>
      </c>
      <c r="B36" s="149">
        <v>2013</v>
      </c>
      <c r="C36" s="150"/>
      <c r="D36" s="151">
        <f t="shared" si="0"/>
        <v>0</v>
      </c>
    </row>
    <row r="37" spans="1:4" ht="17.25" thickBot="1" x14ac:dyDescent="0.35">
      <c r="A37" s="148" t="s">
        <v>69</v>
      </c>
      <c r="B37" s="149">
        <v>2014</v>
      </c>
      <c r="C37" s="150"/>
      <c r="D37" s="151">
        <f t="shared" si="0"/>
        <v>0</v>
      </c>
    </row>
    <row r="38" spans="1:4" ht="17.25" customHeight="1" thickBot="1" x14ac:dyDescent="0.35">
      <c r="A38" s="141" t="s">
        <v>68</v>
      </c>
      <c r="B38" s="142">
        <v>203030</v>
      </c>
      <c r="C38" s="29"/>
      <c r="D38" s="29">
        <f t="shared" si="0"/>
        <v>0</v>
      </c>
    </row>
    <row r="39" spans="1:4" ht="17.25" customHeight="1" thickTop="1" thickBot="1" x14ac:dyDescent="0.35">
      <c r="A39" s="207" t="s">
        <v>97</v>
      </c>
      <c r="B39" s="208">
        <v>5501</v>
      </c>
      <c r="C39" s="209">
        <f>C40</f>
        <v>1</v>
      </c>
      <c r="D39" s="209">
        <f>D40</f>
        <v>1</v>
      </c>
    </row>
    <row r="40" spans="1:4" ht="17.25" customHeight="1" thickTop="1" thickBot="1" x14ac:dyDescent="0.35">
      <c r="A40" s="110" t="s">
        <v>98</v>
      </c>
      <c r="B40" s="122">
        <v>550142</v>
      </c>
      <c r="C40" s="111">
        <v>1</v>
      </c>
      <c r="D40" s="112">
        <f>C40</f>
        <v>1</v>
      </c>
    </row>
    <row r="41" spans="1:4" ht="17.25" customHeight="1" thickTop="1" thickBot="1" x14ac:dyDescent="0.35">
      <c r="A41" s="175" t="s">
        <v>88</v>
      </c>
      <c r="B41" s="169" t="s">
        <v>101</v>
      </c>
      <c r="C41" s="101">
        <f>SUM(C42:C43)</f>
        <v>0</v>
      </c>
      <c r="D41" s="101">
        <f>SUM(D42:D43)</f>
        <v>0</v>
      </c>
    </row>
    <row r="42" spans="1:4" ht="18" thickTop="1" thickBot="1" x14ac:dyDescent="0.35">
      <c r="A42" s="117" t="s">
        <v>90</v>
      </c>
      <c r="B42" s="118">
        <v>6101</v>
      </c>
      <c r="C42" s="97"/>
      <c r="D42" s="97">
        <f>C42</f>
        <v>0</v>
      </c>
    </row>
    <row r="43" spans="1:4" ht="18" thickTop="1" thickBot="1" x14ac:dyDescent="0.35">
      <c r="A43" s="117" t="s">
        <v>91</v>
      </c>
      <c r="B43" s="118">
        <v>6103</v>
      </c>
      <c r="C43" s="97"/>
      <c r="D43" s="97">
        <f>C43</f>
        <v>0</v>
      </c>
    </row>
    <row r="44" spans="1:4" ht="15" customHeight="1" thickTop="1" thickBot="1" x14ac:dyDescent="0.35">
      <c r="A44" s="158" t="s">
        <v>66</v>
      </c>
      <c r="B44" s="158" t="s">
        <v>67</v>
      </c>
      <c r="C44" s="159">
        <f>C45</f>
        <v>0</v>
      </c>
      <c r="D44" s="160">
        <f>D45</f>
        <v>0</v>
      </c>
    </row>
    <row r="45" spans="1:4" ht="15" customHeight="1" thickBot="1" x14ac:dyDescent="0.35">
      <c r="A45" s="135" t="s">
        <v>65</v>
      </c>
      <c r="B45" s="136">
        <v>710101</v>
      </c>
      <c r="C45" s="109"/>
      <c r="D45" s="109">
        <f t="shared" si="0"/>
        <v>0</v>
      </c>
    </row>
    <row r="46" spans="1:4" ht="15" customHeight="1" thickTop="1" thickBot="1" x14ac:dyDescent="0.25">
      <c r="A46" s="137" t="s">
        <v>55</v>
      </c>
      <c r="B46" s="138">
        <v>610200</v>
      </c>
      <c r="C46" s="139">
        <f>C47</f>
        <v>0</v>
      </c>
      <c r="D46" s="139">
        <f>D47</f>
        <v>0</v>
      </c>
    </row>
    <row r="47" spans="1:4" ht="15" customHeight="1" thickTop="1" thickBot="1" x14ac:dyDescent="0.35">
      <c r="A47" s="108" t="s">
        <v>8</v>
      </c>
      <c r="B47" s="140" t="s">
        <v>9</v>
      </c>
      <c r="C47" s="124">
        <f>C48+C53</f>
        <v>0</v>
      </c>
      <c r="D47" s="124">
        <f>D48+D53</f>
        <v>0</v>
      </c>
    </row>
    <row r="48" spans="1:4" ht="15" customHeight="1" thickTop="1" thickBot="1" x14ac:dyDescent="0.35">
      <c r="A48" s="144" t="s">
        <v>50</v>
      </c>
      <c r="B48" s="152">
        <v>10</v>
      </c>
      <c r="C48" s="87">
        <f>C49+C51</f>
        <v>0</v>
      </c>
      <c r="D48" s="87">
        <f>D49+D51</f>
        <v>0</v>
      </c>
    </row>
    <row r="49" spans="1:4" ht="15" customHeight="1" thickTop="1" thickBot="1" x14ac:dyDescent="0.35">
      <c r="A49" s="145" t="s">
        <v>51</v>
      </c>
      <c r="B49" s="153">
        <v>1001</v>
      </c>
      <c r="C49" s="40">
        <f>C50</f>
        <v>0</v>
      </c>
      <c r="D49" s="40">
        <f>D50</f>
        <v>0</v>
      </c>
    </row>
    <row r="50" spans="1:4" ht="15" customHeight="1" thickBot="1" x14ac:dyDescent="0.35">
      <c r="A50" s="18" t="s">
        <v>52</v>
      </c>
      <c r="B50" s="20">
        <v>100101</v>
      </c>
      <c r="C50" s="19"/>
      <c r="D50" s="19">
        <f>SUM(C50:C50)</f>
        <v>0</v>
      </c>
    </row>
    <row r="51" spans="1:4" ht="15" customHeight="1" thickTop="1" thickBot="1" x14ac:dyDescent="0.35">
      <c r="A51" s="145" t="s">
        <v>53</v>
      </c>
      <c r="B51" s="153">
        <v>1003</v>
      </c>
      <c r="C51" s="40">
        <f>C52</f>
        <v>0</v>
      </c>
      <c r="D51" s="40">
        <f>D52</f>
        <v>0</v>
      </c>
    </row>
    <row r="52" spans="1:4" ht="15" customHeight="1" thickBot="1" x14ac:dyDescent="0.35">
      <c r="A52" s="15" t="s">
        <v>54</v>
      </c>
      <c r="B52" s="16">
        <v>100307</v>
      </c>
      <c r="C52" s="6"/>
      <c r="D52" s="6">
        <f>SUM(C52:C52)</f>
        <v>0</v>
      </c>
    </row>
    <row r="53" spans="1:4" ht="15" customHeight="1" thickTop="1" thickBot="1" x14ac:dyDescent="0.35">
      <c r="A53" s="144" t="s">
        <v>10</v>
      </c>
      <c r="B53" s="144">
        <v>20</v>
      </c>
      <c r="C53" s="87">
        <f>C54+C58+C59</f>
        <v>0</v>
      </c>
      <c r="D53" s="87">
        <f>D54+D58+D59</f>
        <v>0</v>
      </c>
    </row>
    <row r="54" spans="1:4" ht="15" customHeight="1" thickTop="1" thickBot="1" x14ac:dyDescent="0.35">
      <c r="A54" s="145" t="s">
        <v>11</v>
      </c>
      <c r="B54" s="145">
        <v>2001</v>
      </c>
      <c r="C54" s="40">
        <f>SUM(C55:C57)</f>
        <v>0</v>
      </c>
      <c r="D54" s="40">
        <f>SUM(D55:D57)</f>
        <v>0</v>
      </c>
    </row>
    <row r="55" spans="1:4" ht="15" customHeight="1" x14ac:dyDescent="0.3">
      <c r="A55" s="15" t="s">
        <v>16</v>
      </c>
      <c r="B55" s="16">
        <v>200105</v>
      </c>
      <c r="C55" s="73"/>
      <c r="D55" s="22">
        <f>SUM(C55:C55)</f>
        <v>0</v>
      </c>
    </row>
    <row r="56" spans="1:4" ht="15" customHeight="1" x14ac:dyDescent="0.3">
      <c r="A56" s="15" t="s">
        <v>18</v>
      </c>
      <c r="B56" s="16">
        <v>200109</v>
      </c>
      <c r="C56" s="6"/>
      <c r="D56" s="6">
        <f>SUM(C56:C56)</f>
        <v>0</v>
      </c>
    </row>
    <row r="57" spans="1:4" ht="15" customHeight="1" thickBot="1" x14ac:dyDescent="0.35">
      <c r="A57" s="15" t="s">
        <v>19</v>
      </c>
      <c r="B57" s="16">
        <v>200130</v>
      </c>
      <c r="C57" s="45"/>
      <c r="D57" s="45">
        <f>SUM(C57:C57)</f>
        <v>0</v>
      </c>
    </row>
    <row r="58" spans="1:4" ht="15" customHeight="1" thickBot="1" x14ac:dyDescent="0.35">
      <c r="A58" s="154" t="s">
        <v>49</v>
      </c>
      <c r="B58" s="147">
        <v>200530</v>
      </c>
      <c r="C58" s="120"/>
      <c r="D58" s="120">
        <f>SUM(C58:C58)</f>
        <v>0</v>
      </c>
    </row>
    <row r="59" spans="1:4" ht="15" customHeight="1" thickBot="1" x14ac:dyDescent="0.35">
      <c r="A59" s="155" t="s">
        <v>62</v>
      </c>
      <c r="B59" s="156">
        <v>203003</v>
      </c>
      <c r="C59" s="157"/>
      <c r="D59" s="157">
        <f>SUM(C59:C59)</f>
        <v>0</v>
      </c>
    </row>
    <row r="60" spans="1:4" ht="15" customHeight="1" thickTop="1" thickBot="1" x14ac:dyDescent="0.35">
      <c r="A60" s="132" t="s">
        <v>31</v>
      </c>
      <c r="B60" s="133" t="s">
        <v>32</v>
      </c>
      <c r="C60" s="134">
        <f>C93+C122</f>
        <v>4</v>
      </c>
      <c r="D60" s="134">
        <f>D93+D122</f>
        <v>4</v>
      </c>
    </row>
    <row r="61" spans="1:4" ht="15" customHeight="1" thickTop="1" thickBot="1" x14ac:dyDescent="0.35">
      <c r="A61" s="108" t="s">
        <v>8</v>
      </c>
      <c r="B61" s="108" t="s">
        <v>9</v>
      </c>
      <c r="C61" s="124">
        <f>C94+C123</f>
        <v>4</v>
      </c>
      <c r="D61" s="124">
        <f>D94+D123</f>
        <v>4</v>
      </c>
    </row>
    <row r="62" spans="1:4" ht="15" customHeight="1" thickTop="1" thickBot="1" x14ac:dyDescent="0.35">
      <c r="A62" s="143" t="s">
        <v>10</v>
      </c>
      <c r="B62" s="144">
        <v>20</v>
      </c>
      <c r="C62" s="87">
        <f>C95</f>
        <v>0</v>
      </c>
      <c r="D62" s="87">
        <f t="shared" ref="C62:D77" si="1">D95</f>
        <v>0</v>
      </c>
    </row>
    <row r="63" spans="1:4" ht="15" customHeight="1" thickTop="1" thickBot="1" x14ac:dyDescent="0.35">
      <c r="A63" s="145" t="s">
        <v>11</v>
      </c>
      <c r="B63" s="145">
        <v>2001</v>
      </c>
      <c r="C63" s="40">
        <f>C96</f>
        <v>0</v>
      </c>
      <c r="D63" s="40">
        <f t="shared" si="1"/>
        <v>0</v>
      </c>
    </row>
    <row r="64" spans="1:4" ht="15" customHeight="1" x14ac:dyDescent="0.3">
      <c r="A64" s="55" t="s">
        <v>12</v>
      </c>
      <c r="B64" s="58">
        <v>200101</v>
      </c>
      <c r="C64" s="41">
        <f t="shared" si="1"/>
        <v>0</v>
      </c>
      <c r="D64" s="76">
        <f t="shared" si="1"/>
        <v>0</v>
      </c>
    </row>
    <row r="65" spans="1:4" ht="15" customHeight="1" x14ac:dyDescent="0.3">
      <c r="A65" s="61" t="s">
        <v>13</v>
      </c>
      <c r="B65" s="60">
        <v>200102</v>
      </c>
      <c r="C65" s="42">
        <f t="shared" si="1"/>
        <v>0</v>
      </c>
      <c r="D65" s="77">
        <f t="shared" si="1"/>
        <v>0</v>
      </c>
    </row>
    <row r="66" spans="1:4" ht="15" customHeight="1" x14ac:dyDescent="0.3">
      <c r="A66" s="55" t="s">
        <v>14</v>
      </c>
      <c r="B66" s="66">
        <v>200103</v>
      </c>
      <c r="C66" s="42">
        <f t="shared" si="1"/>
        <v>0</v>
      </c>
      <c r="D66" s="77">
        <f t="shared" si="1"/>
        <v>0</v>
      </c>
    </row>
    <row r="67" spans="1:4" ht="15" customHeight="1" x14ac:dyDescent="0.3">
      <c r="A67" s="61" t="s">
        <v>15</v>
      </c>
      <c r="B67" s="60">
        <v>200104</v>
      </c>
      <c r="C67" s="42">
        <f t="shared" si="1"/>
        <v>0</v>
      </c>
      <c r="D67" s="77">
        <f t="shared" si="1"/>
        <v>0</v>
      </c>
    </row>
    <row r="68" spans="1:4" ht="15" customHeight="1" x14ac:dyDescent="0.3">
      <c r="A68" s="55" t="s">
        <v>16</v>
      </c>
      <c r="B68" s="66">
        <v>200105</v>
      </c>
      <c r="C68" s="42">
        <f t="shared" si="1"/>
        <v>0</v>
      </c>
      <c r="D68" s="77">
        <f t="shared" si="1"/>
        <v>0</v>
      </c>
    </row>
    <row r="69" spans="1:4" ht="15" customHeight="1" x14ac:dyDescent="0.3">
      <c r="A69" s="61" t="s">
        <v>33</v>
      </c>
      <c r="B69" s="60">
        <v>200106</v>
      </c>
      <c r="C69" s="42">
        <f t="shared" si="1"/>
        <v>0</v>
      </c>
      <c r="D69" s="77">
        <f t="shared" si="1"/>
        <v>0</v>
      </c>
    </row>
    <row r="70" spans="1:4" ht="15" customHeight="1" x14ac:dyDescent="0.3">
      <c r="A70" s="61" t="s">
        <v>17</v>
      </c>
      <c r="B70" s="60">
        <v>200107</v>
      </c>
      <c r="C70" s="42">
        <f t="shared" si="1"/>
        <v>0</v>
      </c>
      <c r="D70" s="77">
        <f t="shared" si="1"/>
        <v>0</v>
      </c>
    </row>
    <row r="71" spans="1:4" ht="15" customHeight="1" x14ac:dyDescent="0.3">
      <c r="A71" s="55" t="s">
        <v>34</v>
      </c>
      <c r="B71" s="66">
        <v>200108</v>
      </c>
      <c r="C71" s="42">
        <f t="shared" si="1"/>
        <v>0</v>
      </c>
      <c r="D71" s="77">
        <f t="shared" si="1"/>
        <v>0</v>
      </c>
    </row>
    <row r="72" spans="1:4" ht="15" customHeight="1" x14ac:dyDescent="0.3">
      <c r="A72" s="61" t="s">
        <v>18</v>
      </c>
      <c r="B72" s="60">
        <v>200109</v>
      </c>
      <c r="C72" s="43">
        <f t="shared" si="1"/>
        <v>0</v>
      </c>
      <c r="D72" s="78">
        <f t="shared" si="1"/>
        <v>0</v>
      </c>
    </row>
    <row r="73" spans="1:4" ht="15" customHeight="1" thickBot="1" x14ac:dyDescent="0.35">
      <c r="A73" s="55" t="s">
        <v>19</v>
      </c>
      <c r="B73" s="66">
        <v>200130</v>
      </c>
      <c r="C73" s="44">
        <f t="shared" si="1"/>
        <v>0</v>
      </c>
      <c r="D73" s="79">
        <f t="shared" si="1"/>
        <v>0</v>
      </c>
    </row>
    <row r="74" spans="1:4" ht="15" customHeight="1" thickBot="1" x14ac:dyDescent="0.35">
      <c r="A74" s="52" t="s">
        <v>20</v>
      </c>
      <c r="B74" s="56">
        <v>2002</v>
      </c>
      <c r="C74" s="67">
        <f t="shared" si="1"/>
        <v>0</v>
      </c>
      <c r="D74" s="80">
        <f t="shared" si="1"/>
        <v>0</v>
      </c>
    </row>
    <row r="75" spans="1:4" ht="15" customHeight="1" thickBot="1" x14ac:dyDescent="0.35">
      <c r="A75" s="145" t="s">
        <v>21</v>
      </c>
      <c r="B75" s="161" t="s">
        <v>22</v>
      </c>
      <c r="C75" s="10">
        <f t="shared" si="1"/>
        <v>0</v>
      </c>
      <c r="D75" s="10">
        <f t="shared" si="1"/>
        <v>0</v>
      </c>
    </row>
    <row r="76" spans="1:4" ht="15" customHeight="1" thickBot="1" x14ac:dyDescent="0.35">
      <c r="A76" s="64" t="s">
        <v>23</v>
      </c>
      <c r="B76" s="65" t="s">
        <v>24</v>
      </c>
      <c r="C76" s="75">
        <f t="shared" si="1"/>
        <v>0</v>
      </c>
      <c r="D76" s="81">
        <f t="shared" si="1"/>
        <v>0</v>
      </c>
    </row>
    <row r="77" spans="1:4" ht="15" customHeight="1" thickBot="1" x14ac:dyDescent="0.35">
      <c r="A77" s="145" t="s">
        <v>25</v>
      </c>
      <c r="B77" s="145" t="s">
        <v>26</v>
      </c>
      <c r="C77" s="10">
        <f t="shared" si="1"/>
        <v>0</v>
      </c>
      <c r="D77" s="10">
        <f t="shared" si="1"/>
        <v>0</v>
      </c>
    </row>
    <row r="78" spans="1:4" ht="15" customHeight="1" x14ac:dyDescent="0.3">
      <c r="A78" s="57" t="s">
        <v>27</v>
      </c>
      <c r="B78" s="58">
        <v>200601</v>
      </c>
      <c r="C78" s="21">
        <f t="shared" ref="C78:D81" si="2">C111</f>
        <v>0</v>
      </c>
      <c r="D78" s="82">
        <f t="shared" si="2"/>
        <v>0</v>
      </c>
    </row>
    <row r="79" spans="1:4" ht="15" customHeight="1" x14ac:dyDescent="0.3">
      <c r="A79" s="59" t="s">
        <v>35</v>
      </c>
      <c r="B79" s="60">
        <v>2011</v>
      </c>
      <c r="C79" s="12">
        <f>C112</f>
        <v>0</v>
      </c>
      <c r="D79" s="83">
        <f>D112</f>
        <v>0</v>
      </c>
    </row>
    <row r="80" spans="1:4" ht="15" customHeight="1" x14ac:dyDescent="0.3">
      <c r="A80" s="61" t="s">
        <v>36</v>
      </c>
      <c r="B80" s="60">
        <v>2013</v>
      </c>
      <c r="C80" s="12">
        <f t="shared" si="2"/>
        <v>0</v>
      </c>
      <c r="D80" s="83">
        <f t="shared" si="2"/>
        <v>0</v>
      </c>
    </row>
    <row r="81" spans="1:4" ht="15" customHeight="1" thickBot="1" x14ac:dyDescent="0.35">
      <c r="A81" s="62" t="s">
        <v>69</v>
      </c>
      <c r="B81" s="63">
        <v>2014</v>
      </c>
      <c r="C81" s="12">
        <f>C114</f>
        <v>0</v>
      </c>
      <c r="D81" s="39">
        <f t="shared" si="2"/>
        <v>0</v>
      </c>
    </row>
    <row r="82" spans="1:4" ht="15" customHeight="1" thickTop="1" thickBot="1" x14ac:dyDescent="0.35">
      <c r="A82" s="145" t="s">
        <v>37</v>
      </c>
      <c r="B82" s="205">
        <v>57</v>
      </c>
      <c r="C82" s="206">
        <f>C83</f>
        <v>4</v>
      </c>
      <c r="D82" s="40">
        <f>D83</f>
        <v>4</v>
      </c>
    </row>
    <row r="83" spans="1:4" ht="15" customHeight="1" thickBot="1" x14ac:dyDescent="0.35">
      <c r="A83" s="145" t="s">
        <v>38</v>
      </c>
      <c r="B83" s="153">
        <v>5702</v>
      </c>
      <c r="C83" s="162">
        <f>SUM(C84:C86)</f>
        <v>4</v>
      </c>
      <c r="D83" s="162">
        <f t="shared" ref="D83" si="3">SUM(D84:D86)</f>
        <v>4</v>
      </c>
    </row>
    <row r="84" spans="1:4" ht="15" customHeight="1" thickBot="1" x14ac:dyDescent="0.35">
      <c r="A84" s="52" t="s">
        <v>44</v>
      </c>
      <c r="B84" s="53" t="s">
        <v>45</v>
      </c>
      <c r="C84" s="13">
        <f>C115</f>
        <v>4</v>
      </c>
      <c r="D84" s="13">
        <f t="shared" ref="D84" si="4">D115</f>
        <v>4</v>
      </c>
    </row>
    <row r="85" spans="1:4" ht="15" customHeight="1" thickBot="1" x14ac:dyDescent="0.35">
      <c r="A85" s="54" t="s">
        <v>39</v>
      </c>
      <c r="B85" s="53" t="s">
        <v>40</v>
      </c>
      <c r="C85" s="13">
        <f>C126</f>
        <v>0</v>
      </c>
      <c r="D85" s="13">
        <f>D126</f>
        <v>0</v>
      </c>
    </row>
    <row r="86" spans="1:4" ht="15" customHeight="1" thickBot="1" x14ac:dyDescent="0.35">
      <c r="A86" s="55" t="s">
        <v>60</v>
      </c>
      <c r="B86" s="56">
        <v>570203</v>
      </c>
      <c r="C86" s="35">
        <f>C127</f>
        <v>0</v>
      </c>
      <c r="D86" s="84">
        <f>D127</f>
        <v>0</v>
      </c>
    </row>
    <row r="87" spans="1:4" ht="15" customHeight="1" thickBot="1" x14ac:dyDescent="0.35">
      <c r="A87" s="176" t="s">
        <v>58</v>
      </c>
      <c r="B87" s="177">
        <v>5901</v>
      </c>
      <c r="C87" s="202">
        <f t="shared" ref="C87:D92" si="5">C116</f>
        <v>0</v>
      </c>
      <c r="D87" s="202">
        <f t="shared" si="5"/>
        <v>0</v>
      </c>
    </row>
    <row r="88" spans="1:4" ht="15" customHeight="1" thickTop="1" thickBot="1" x14ac:dyDescent="0.35">
      <c r="A88" s="203" t="s">
        <v>88</v>
      </c>
      <c r="B88" s="204" t="s">
        <v>89</v>
      </c>
      <c r="C88" s="106">
        <f t="shared" si="5"/>
        <v>0</v>
      </c>
      <c r="D88" s="106">
        <f t="shared" si="5"/>
        <v>0</v>
      </c>
    </row>
    <row r="89" spans="1:4" ht="15" customHeight="1" thickTop="1" thickBot="1" x14ac:dyDescent="0.35">
      <c r="A89" s="89" t="s">
        <v>90</v>
      </c>
      <c r="B89" s="90">
        <v>6001</v>
      </c>
      <c r="C89" s="93">
        <f t="shared" si="5"/>
        <v>0</v>
      </c>
      <c r="D89" s="93">
        <f t="shared" si="5"/>
        <v>0</v>
      </c>
    </row>
    <row r="90" spans="1:4" ht="15" customHeight="1" thickBot="1" x14ac:dyDescent="0.35">
      <c r="A90" s="62" t="s">
        <v>91</v>
      </c>
      <c r="B90" s="91">
        <v>6003</v>
      </c>
      <c r="C90" s="92">
        <f t="shared" si="5"/>
        <v>0</v>
      </c>
      <c r="D90" s="92">
        <f t="shared" si="5"/>
        <v>0</v>
      </c>
    </row>
    <row r="91" spans="1:4" ht="15" customHeight="1" thickTop="1" thickBot="1" x14ac:dyDescent="0.35">
      <c r="A91" s="199" t="s">
        <v>66</v>
      </c>
      <c r="B91" s="199" t="s">
        <v>67</v>
      </c>
      <c r="C91" s="200">
        <f t="shared" si="5"/>
        <v>0</v>
      </c>
      <c r="D91" s="200">
        <f t="shared" si="5"/>
        <v>0</v>
      </c>
    </row>
    <row r="92" spans="1:4" ht="15" customHeight="1" thickTop="1" thickBot="1" x14ac:dyDescent="0.35">
      <c r="A92" s="156" t="s">
        <v>78</v>
      </c>
      <c r="B92" s="201">
        <v>710103</v>
      </c>
      <c r="C92" s="88">
        <f t="shared" si="5"/>
        <v>0</v>
      </c>
      <c r="D92" s="88">
        <f t="shared" si="5"/>
        <v>0</v>
      </c>
    </row>
    <row r="93" spans="1:4" ht="15" customHeight="1" thickTop="1" thickBot="1" x14ac:dyDescent="0.35">
      <c r="A93" s="130" t="s">
        <v>41</v>
      </c>
      <c r="B93" s="131">
        <v>650401</v>
      </c>
      <c r="C93" s="105">
        <f>C94+C117+C120</f>
        <v>4</v>
      </c>
      <c r="D93" s="105">
        <f>D94+D117+D120</f>
        <v>4</v>
      </c>
    </row>
    <row r="94" spans="1:4" ht="15" customHeight="1" thickTop="1" thickBot="1" x14ac:dyDescent="0.35">
      <c r="A94" s="108" t="s">
        <v>8</v>
      </c>
      <c r="B94" s="108" t="s">
        <v>9</v>
      </c>
      <c r="C94" s="124">
        <f>C95+C115+C116</f>
        <v>4</v>
      </c>
      <c r="D94" s="125">
        <f>D95+D115+D116</f>
        <v>4</v>
      </c>
    </row>
    <row r="95" spans="1:4" ht="15" customHeight="1" thickTop="1" thickBot="1" x14ac:dyDescent="0.35">
      <c r="A95" s="144" t="s">
        <v>10</v>
      </c>
      <c r="B95" s="144">
        <v>20</v>
      </c>
      <c r="C95" s="87">
        <f>C96+C107+C108+C110+C112+C113+C114</f>
        <v>0</v>
      </c>
      <c r="D95" s="87">
        <f>D96+D107+D108+D110+D112+D113+D114</f>
        <v>0</v>
      </c>
    </row>
    <row r="96" spans="1:4" ht="15" customHeight="1" thickTop="1" thickBot="1" x14ac:dyDescent="0.35">
      <c r="A96" s="145" t="s">
        <v>11</v>
      </c>
      <c r="B96" s="145">
        <v>2001</v>
      </c>
      <c r="C96" s="162">
        <f>SUM(C97:C106)</f>
        <v>0</v>
      </c>
      <c r="D96" s="162">
        <f>SUM(D97:D106)</f>
        <v>0</v>
      </c>
    </row>
    <row r="97" spans="1:4" ht="15" customHeight="1" x14ac:dyDescent="0.3">
      <c r="A97" s="46" t="s">
        <v>12</v>
      </c>
      <c r="B97" s="47">
        <v>200101</v>
      </c>
      <c r="C97" s="45"/>
      <c r="D97" s="45">
        <f t="shared" ref="D97:D107" si="6">SUM(C97:C97)</f>
        <v>0</v>
      </c>
    </row>
    <row r="98" spans="1:4" ht="15" customHeight="1" x14ac:dyDescent="0.3">
      <c r="A98" s="46" t="s">
        <v>13</v>
      </c>
      <c r="B98" s="47">
        <v>200102</v>
      </c>
      <c r="C98" s="45"/>
      <c r="D98" s="45">
        <f t="shared" si="6"/>
        <v>0</v>
      </c>
    </row>
    <row r="99" spans="1:4" ht="15" customHeight="1" x14ac:dyDescent="0.3">
      <c r="A99" s="46" t="s">
        <v>14</v>
      </c>
      <c r="B99" s="47">
        <v>200103</v>
      </c>
      <c r="C99" s="22"/>
      <c r="D99" s="22">
        <f t="shared" si="6"/>
        <v>0</v>
      </c>
    </row>
    <row r="100" spans="1:4" ht="15" customHeight="1" x14ac:dyDescent="0.3">
      <c r="A100" s="46" t="s">
        <v>15</v>
      </c>
      <c r="B100" s="47">
        <v>200104</v>
      </c>
      <c r="C100" s="11"/>
      <c r="D100" s="11">
        <f t="shared" si="6"/>
        <v>0</v>
      </c>
    </row>
    <row r="101" spans="1:4" ht="15" customHeight="1" x14ac:dyDescent="0.3">
      <c r="A101" s="46" t="s">
        <v>16</v>
      </c>
      <c r="B101" s="47">
        <v>200105</v>
      </c>
      <c r="C101" s="6"/>
      <c r="D101" s="6">
        <f t="shared" si="6"/>
        <v>0</v>
      </c>
    </row>
    <row r="102" spans="1:4" ht="15" customHeight="1" x14ac:dyDescent="0.3">
      <c r="A102" s="46" t="s">
        <v>33</v>
      </c>
      <c r="B102" s="47">
        <v>200106</v>
      </c>
      <c r="C102" s="6"/>
      <c r="D102" s="6">
        <f t="shared" si="6"/>
        <v>0</v>
      </c>
    </row>
    <row r="103" spans="1:4" ht="15" customHeight="1" x14ac:dyDescent="0.3">
      <c r="A103" s="46" t="s">
        <v>17</v>
      </c>
      <c r="B103" s="47">
        <v>200107</v>
      </c>
      <c r="C103" s="6"/>
      <c r="D103" s="6">
        <f t="shared" si="6"/>
        <v>0</v>
      </c>
    </row>
    <row r="104" spans="1:4" ht="15" customHeight="1" x14ac:dyDescent="0.3">
      <c r="A104" s="46" t="s">
        <v>34</v>
      </c>
      <c r="B104" s="47">
        <v>200108</v>
      </c>
      <c r="C104" s="22"/>
      <c r="D104" s="22">
        <f t="shared" si="6"/>
        <v>0</v>
      </c>
    </row>
    <row r="105" spans="1:4" ht="15" customHeight="1" x14ac:dyDescent="0.3">
      <c r="A105" s="46" t="s">
        <v>18</v>
      </c>
      <c r="B105" s="47">
        <v>200109</v>
      </c>
      <c r="C105" s="6"/>
      <c r="D105" s="6">
        <f t="shared" si="6"/>
        <v>0</v>
      </c>
    </row>
    <row r="106" spans="1:4" ht="15" customHeight="1" thickBot="1" x14ac:dyDescent="0.35">
      <c r="A106" s="46" t="s">
        <v>19</v>
      </c>
      <c r="B106" s="47">
        <v>200130</v>
      </c>
      <c r="C106" s="22"/>
      <c r="D106" s="22">
        <f t="shared" si="6"/>
        <v>0</v>
      </c>
    </row>
    <row r="107" spans="1:4" ht="15" customHeight="1" thickBot="1" x14ac:dyDescent="0.35">
      <c r="A107" s="163" t="s">
        <v>20</v>
      </c>
      <c r="B107" s="163">
        <v>2002</v>
      </c>
      <c r="C107" s="10"/>
      <c r="D107" s="10">
        <f t="shared" si="6"/>
        <v>0</v>
      </c>
    </row>
    <row r="108" spans="1:4" ht="15" customHeight="1" thickBot="1" x14ac:dyDescent="0.35">
      <c r="A108" s="164" t="s">
        <v>21</v>
      </c>
      <c r="B108" s="164" t="s">
        <v>22</v>
      </c>
      <c r="C108" s="10">
        <f>C109</f>
        <v>0</v>
      </c>
      <c r="D108" s="10">
        <f>D109</f>
        <v>0</v>
      </c>
    </row>
    <row r="109" spans="1:4" ht="15" customHeight="1" thickBot="1" x14ac:dyDescent="0.35">
      <c r="A109" s="165" t="s">
        <v>23</v>
      </c>
      <c r="B109" s="51" t="s">
        <v>24</v>
      </c>
      <c r="C109" s="74"/>
      <c r="D109" s="85">
        <f>SUM(C109:C109)</f>
        <v>0</v>
      </c>
    </row>
    <row r="110" spans="1:4" ht="15" customHeight="1" thickBot="1" x14ac:dyDescent="0.35">
      <c r="A110" s="145" t="s">
        <v>25</v>
      </c>
      <c r="B110" s="145" t="s">
        <v>26</v>
      </c>
      <c r="C110" s="162">
        <f>C111</f>
        <v>0</v>
      </c>
      <c r="D110" s="162">
        <f>D111</f>
        <v>0</v>
      </c>
    </row>
    <row r="111" spans="1:4" ht="15" customHeight="1" thickBot="1" x14ac:dyDescent="0.35">
      <c r="A111" s="46" t="s">
        <v>27</v>
      </c>
      <c r="B111" s="47">
        <v>200601</v>
      </c>
      <c r="C111" s="45"/>
      <c r="D111" s="45">
        <f t="shared" ref="D111:D116" si="7">SUM(C111:C111)</f>
        <v>0</v>
      </c>
    </row>
    <row r="112" spans="1:4" ht="15" customHeight="1" thickBot="1" x14ac:dyDescent="0.35">
      <c r="A112" s="149" t="s">
        <v>35</v>
      </c>
      <c r="B112" s="149">
        <v>2011</v>
      </c>
      <c r="C112" s="151"/>
      <c r="D112" s="151">
        <f t="shared" si="7"/>
        <v>0</v>
      </c>
    </row>
    <row r="113" spans="1:4" ht="15" customHeight="1" thickBot="1" x14ac:dyDescent="0.35">
      <c r="A113" s="149" t="s">
        <v>36</v>
      </c>
      <c r="B113" s="149">
        <v>2013</v>
      </c>
      <c r="C113" s="151"/>
      <c r="D113" s="151">
        <f t="shared" si="7"/>
        <v>0</v>
      </c>
    </row>
    <row r="114" spans="1:4" ht="15" customHeight="1" thickBot="1" x14ac:dyDescent="0.35">
      <c r="A114" s="149" t="s">
        <v>83</v>
      </c>
      <c r="B114" s="149">
        <v>2014</v>
      </c>
      <c r="C114" s="151"/>
      <c r="D114" s="151">
        <f t="shared" si="7"/>
        <v>0</v>
      </c>
    </row>
    <row r="115" spans="1:4" ht="15" customHeight="1" thickBot="1" x14ac:dyDescent="0.35">
      <c r="A115" s="147" t="s">
        <v>82</v>
      </c>
      <c r="B115" s="147">
        <v>570201</v>
      </c>
      <c r="C115" s="120">
        <v>4</v>
      </c>
      <c r="D115" s="120">
        <f t="shared" si="7"/>
        <v>4</v>
      </c>
    </row>
    <row r="116" spans="1:4" ht="15" customHeight="1" thickBot="1" x14ac:dyDescent="0.35">
      <c r="A116" s="166" t="s">
        <v>58</v>
      </c>
      <c r="B116" s="167">
        <v>5901</v>
      </c>
      <c r="C116" s="157"/>
      <c r="D116" s="157">
        <f t="shared" si="7"/>
        <v>0</v>
      </c>
    </row>
    <row r="117" spans="1:4" ht="15" customHeight="1" thickTop="1" thickBot="1" x14ac:dyDescent="0.35">
      <c r="A117" s="168" t="s">
        <v>88</v>
      </c>
      <c r="B117" s="169" t="s">
        <v>89</v>
      </c>
      <c r="C117" s="101">
        <f>SUM(C118:C119)</f>
        <v>0</v>
      </c>
      <c r="D117" s="101">
        <f>SUM(D118:D119)</f>
        <v>0</v>
      </c>
    </row>
    <row r="118" spans="1:4" ht="15" customHeight="1" thickTop="1" thickBot="1" x14ac:dyDescent="0.35">
      <c r="A118" s="117" t="s">
        <v>90</v>
      </c>
      <c r="B118" s="118">
        <v>6001</v>
      </c>
      <c r="C118" s="97"/>
      <c r="D118" s="97">
        <f>C118</f>
        <v>0</v>
      </c>
    </row>
    <row r="119" spans="1:4" ht="15" customHeight="1" thickTop="1" thickBot="1" x14ac:dyDescent="0.35">
      <c r="A119" s="117" t="s">
        <v>91</v>
      </c>
      <c r="B119" s="118">
        <v>6003</v>
      </c>
      <c r="C119" s="97"/>
      <c r="D119" s="97">
        <f>C119</f>
        <v>0</v>
      </c>
    </row>
    <row r="120" spans="1:4" ht="15" customHeight="1" thickTop="1" thickBot="1" x14ac:dyDescent="0.35">
      <c r="A120" s="197" t="s">
        <v>66</v>
      </c>
      <c r="B120" s="197" t="s">
        <v>67</v>
      </c>
      <c r="C120" s="198">
        <f>C121</f>
        <v>0</v>
      </c>
      <c r="D120" s="198">
        <f>D121</f>
        <v>0</v>
      </c>
    </row>
    <row r="121" spans="1:4" ht="15" customHeight="1" thickTop="1" thickBot="1" x14ac:dyDescent="0.35">
      <c r="A121" s="117" t="s">
        <v>78</v>
      </c>
      <c r="B121" s="118">
        <v>710103</v>
      </c>
      <c r="C121" s="121"/>
      <c r="D121" s="121">
        <f>SUM(C121:C121)</f>
        <v>0</v>
      </c>
    </row>
    <row r="122" spans="1:4" ht="15" customHeight="1" thickTop="1" thickBot="1" x14ac:dyDescent="0.25">
      <c r="A122" s="137" t="s">
        <v>42</v>
      </c>
      <c r="B122" s="138">
        <v>655000</v>
      </c>
      <c r="C122" s="139">
        <f t="shared" ref="C122:D124" si="8">C123</f>
        <v>0</v>
      </c>
      <c r="D122" s="139">
        <f t="shared" si="8"/>
        <v>0</v>
      </c>
    </row>
    <row r="123" spans="1:4" ht="15" customHeight="1" thickTop="1" thickBot="1" x14ac:dyDescent="0.35">
      <c r="A123" s="108" t="s">
        <v>8</v>
      </c>
      <c r="B123" s="108" t="s">
        <v>9</v>
      </c>
      <c r="C123" s="124">
        <f t="shared" si="8"/>
        <v>0</v>
      </c>
      <c r="D123" s="171">
        <f t="shared" si="8"/>
        <v>0</v>
      </c>
    </row>
    <row r="124" spans="1:4" ht="15" customHeight="1" thickTop="1" thickBot="1" x14ac:dyDescent="0.35">
      <c r="A124" s="144" t="s">
        <v>43</v>
      </c>
      <c r="B124" s="144">
        <v>57</v>
      </c>
      <c r="C124" s="87">
        <f t="shared" si="8"/>
        <v>0</v>
      </c>
      <c r="D124" s="87">
        <f t="shared" si="8"/>
        <v>0</v>
      </c>
    </row>
    <row r="125" spans="1:4" ht="15" customHeight="1" thickTop="1" thickBot="1" x14ac:dyDescent="0.35">
      <c r="A125" s="196" t="s">
        <v>38</v>
      </c>
      <c r="B125" s="196">
        <v>5702</v>
      </c>
      <c r="C125" s="190">
        <f>SUM(C126:C127)</f>
        <v>0</v>
      </c>
      <c r="D125" s="190">
        <f>SUM(D126:D127)</f>
        <v>0</v>
      </c>
    </row>
    <row r="126" spans="1:4" ht="15" customHeight="1" x14ac:dyDescent="0.3">
      <c r="A126" s="46" t="s">
        <v>39</v>
      </c>
      <c r="B126" s="49" t="s">
        <v>40</v>
      </c>
      <c r="C126" s="6"/>
      <c r="D126" s="26">
        <f>SUM(C126:C126)</f>
        <v>0</v>
      </c>
    </row>
    <row r="127" spans="1:4" ht="15" customHeight="1" thickBot="1" x14ac:dyDescent="0.35">
      <c r="A127" s="46" t="s">
        <v>60</v>
      </c>
      <c r="B127" s="50" t="s">
        <v>59</v>
      </c>
      <c r="C127" s="34"/>
      <c r="D127" s="86">
        <f>SUM(C127:C127)</f>
        <v>0</v>
      </c>
    </row>
    <row r="128" spans="1:4" ht="15" customHeight="1" thickTop="1" thickBot="1" x14ac:dyDescent="0.25">
      <c r="A128" s="137" t="s">
        <v>100</v>
      </c>
      <c r="B128" s="138">
        <v>665050</v>
      </c>
      <c r="C128" s="139">
        <f t="shared" ref="C128:D130" si="9">C129</f>
        <v>0</v>
      </c>
      <c r="D128" s="139">
        <f t="shared" si="9"/>
        <v>0</v>
      </c>
    </row>
    <row r="129" spans="1:4" ht="15" customHeight="1" thickTop="1" thickBot="1" x14ac:dyDescent="0.35">
      <c r="A129" s="108" t="s">
        <v>8</v>
      </c>
      <c r="B129" s="108" t="s">
        <v>9</v>
      </c>
      <c r="C129" s="124">
        <f t="shared" si="9"/>
        <v>0</v>
      </c>
      <c r="D129" s="124">
        <f t="shared" si="9"/>
        <v>0</v>
      </c>
    </row>
    <row r="130" spans="1:4" ht="15" customHeight="1" thickTop="1" thickBot="1" x14ac:dyDescent="0.35">
      <c r="A130" s="145" t="s">
        <v>11</v>
      </c>
      <c r="B130" s="145">
        <v>2001</v>
      </c>
      <c r="C130" s="40">
        <f t="shared" si="9"/>
        <v>0</v>
      </c>
      <c r="D130" s="40">
        <f t="shared" si="9"/>
        <v>0</v>
      </c>
    </row>
    <row r="131" spans="1:4" ht="15" customHeight="1" thickBot="1" x14ac:dyDescent="0.35">
      <c r="A131" s="46" t="s">
        <v>14</v>
      </c>
      <c r="B131" s="47">
        <v>200103</v>
      </c>
      <c r="C131" s="45"/>
      <c r="D131" s="45">
        <f t="shared" ref="D131" si="10">SUM(C131:C131)</f>
        <v>0</v>
      </c>
    </row>
    <row r="132" spans="1:4" ht="15" customHeight="1" thickTop="1" thickBot="1" x14ac:dyDescent="0.25">
      <c r="A132" s="172" t="s">
        <v>94</v>
      </c>
      <c r="B132" s="173" t="s">
        <v>108</v>
      </c>
      <c r="C132" s="263">
        <f>C133+C146+C143+C154</f>
        <v>510</v>
      </c>
      <c r="D132" s="263">
        <f>D133+D146+D143+D154</f>
        <v>510</v>
      </c>
    </row>
    <row r="133" spans="1:4" ht="15" customHeight="1" thickTop="1" thickBot="1" x14ac:dyDescent="0.25">
      <c r="A133" s="137" t="s">
        <v>92</v>
      </c>
      <c r="B133" s="138" t="s">
        <v>111</v>
      </c>
      <c r="C133" s="264">
        <f>C134+C138+C141</f>
        <v>260</v>
      </c>
      <c r="D133" s="264">
        <f>D134+D138+D141</f>
        <v>260</v>
      </c>
    </row>
    <row r="134" spans="1:4" ht="15" customHeight="1" thickTop="1" thickBot="1" x14ac:dyDescent="0.35">
      <c r="A134" s="108" t="s">
        <v>93</v>
      </c>
      <c r="B134" s="108" t="s">
        <v>9</v>
      </c>
      <c r="C134" s="262">
        <f>C135</f>
        <v>10</v>
      </c>
      <c r="D134" s="262">
        <f>D135</f>
        <v>10</v>
      </c>
    </row>
    <row r="135" spans="1:4" ht="15" customHeight="1" thickTop="1" thickBot="1" x14ac:dyDescent="0.35">
      <c r="A135" s="144" t="s">
        <v>10</v>
      </c>
      <c r="B135" s="144">
        <v>20</v>
      </c>
      <c r="C135" s="87">
        <f>SUM(C136:C137)</f>
        <v>10</v>
      </c>
      <c r="D135" s="87">
        <f>SUM(D136:D137)</f>
        <v>10</v>
      </c>
    </row>
    <row r="136" spans="1:4" ht="15" customHeight="1" thickTop="1" thickBot="1" x14ac:dyDescent="0.35">
      <c r="A136" s="46" t="s">
        <v>14</v>
      </c>
      <c r="B136" s="47">
        <v>200103</v>
      </c>
      <c r="C136" s="45"/>
      <c r="D136" s="45">
        <f t="shared" ref="D136:D137" si="11">SUM(C136:C136)</f>
        <v>0</v>
      </c>
    </row>
    <row r="137" spans="1:4" ht="15" customHeight="1" thickBot="1" x14ac:dyDescent="0.35">
      <c r="A137" s="126" t="s">
        <v>68</v>
      </c>
      <c r="B137" s="127">
        <v>203030</v>
      </c>
      <c r="C137" s="128">
        <v>10</v>
      </c>
      <c r="D137" s="129">
        <f t="shared" si="11"/>
        <v>10</v>
      </c>
    </row>
    <row r="138" spans="1:4" ht="15" customHeight="1" thickTop="1" thickBot="1" x14ac:dyDescent="0.35">
      <c r="A138" s="175" t="s">
        <v>88</v>
      </c>
      <c r="B138" s="169" t="s">
        <v>89</v>
      </c>
      <c r="C138" s="101">
        <f>SUM(C139:C140)</f>
        <v>0</v>
      </c>
      <c r="D138" s="101">
        <f>SUM(D139:D140)</f>
        <v>0</v>
      </c>
    </row>
    <row r="139" spans="1:4" ht="15" customHeight="1" thickTop="1" thickBot="1" x14ac:dyDescent="0.35">
      <c r="A139" s="117" t="s">
        <v>90</v>
      </c>
      <c r="B139" s="118">
        <v>6001</v>
      </c>
      <c r="C139" s="97"/>
      <c r="D139" s="97">
        <f>C139</f>
        <v>0</v>
      </c>
    </row>
    <row r="140" spans="1:4" ht="15" customHeight="1" thickTop="1" thickBot="1" x14ac:dyDescent="0.35">
      <c r="A140" s="117" t="s">
        <v>91</v>
      </c>
      <c r="B140" s="118">
        <v>6003</v>
      </c>
      <c r="C140" s="97"/>
      <c r="D140" s="97">
        <f>C140</f>
        <v>0</v>
      </c>
    </row>
    <row r="141" spans="1:4" ht="15" customHeight="1" thickTop="1" thickBot="1" x14ac:dyDescent="0.35">
      <c r="A141" s="169" t="s">
        <v>66</v>
      </c>
      <c r="B141" s="169" t="s">
        <v>67</v>
      </c>
      <c r="C141" s="101">
        <f>C142</f>
        <v>250</v>
      </c>
      <c r="D141" s="101">
        <f>D142</f>
        <v>250</v>
      </c>
    </row>
    <row r="142" spans="1:4" ht="15" customHeight="1" thickTop="1" thickBot="1" x14ac:dyDescent="0.35">
      <c r="A142" s="117" t="s">
        <v>65</v>
      </c>
      <c r="B142" s="118">
        <v>710101</v>
      </c>
      <c r="C142" s="121">
        <v>250</v>
      </c>
      <c r="D142" s="121">
        <f t="shared" ref="D142" si="12">SUM(C142:C142)</f>
        <v>250</v>
      </c>
    </row>
    <row r="143" spans="1:4" ht="15" customHeight="1" thickTop="1" thickBot="1" x14ac:dyDescent="0.25">
      <c r="A143" s="137" t="s">
        <v>117</v>
      </c>
      <c r="B143" s="138">
        <v>67020312</v>
      </c>
      <c r="C143" s="139">
        <f>C144</f>
        <v>100</v>
      </c>
      <c r="D143" s="139">
        <f>D144</f>
        <v>100</v>
      </c>
    </row>
    <row r="144" spans="1:4" ht="15" customHeight="1" thickTop="1" thickBot="1" x14ac:dyDescent="0.35">
      <c r="A144" s="107" t="s">
        <v>66</v>
      </c>
      <c r="B144" s="107" t="s">
        <v>67</v>
      </c>
      <c r="C144" s="105">
        <f>C145</f>
        <v>100</v>
      </c>
      <c r="D144" s="105">
        <f>D145</f>
        <v>100</v>
      </c>
    </row>
    <row r="145" spans="1:4" ht="15" customHeight="1" thickTop="1" thickBot="1" x14ac:dyDescent="0.35">
      <c r="A145" s="117" t="s">
        <v>65</v>
      </c>
      <c r="B145" s="118">
        <v>710101</v>
      </c>
      <c r="C145" s="121">
        <v>100</v>
      </c>
      <c r="D145" s="121">
        <f t="shared" ref="D145" si="13">SUM(C145:C145)</f>
        <v>100</v>
      </c>
    </row>
    <row r="146" spans="1:4" ht="15" customHeight="1" thickTop="1" thickBot="1" x14ac:dyDescent="0.25">
      <c r="A146" s="137" t="s">
        <v>102</v>
      </c>
      <c r="B146" s="138" t="s">
        <v>113</v>
      </c>
      <c r="C146" s="139">
        <f>C147+C151</f>
        <v>0</v>
      </c>
      <c r="D146" s="139">
        <f>D147+D151</f>
        <v>0</v>
      </c>
    </row>
    <row r="147" spans="1:4" ht="15" customHeight="1" thickTop="1" thickBot="1" x14ac:dyDescent="0.35">
      <c r="A147" s="144" t="s">
        <v>10</v>
      </c>
      <c r="B147" s="144">
        <v>20</v>
      </c>
      <c r="C147" s="17">
        <f>SUM(C148:C149)</f>
        <v>0</v>
      </c>
      <c r="D147" s="17">
        <f>SUM(D148:D149)</f>
        <v>0</v>
      </c>
    </row>
    <row r="148" spans="1:4" ht="15" customHeight="1" thickTop="1" thickBot="1" x14ac:dyDescent="0.35">
      <c r="A148" s="46" t="s">
        <v>17</v>
      </c>
      <c r="B148" s="47">
        <v>200107</v>
      </c>
      <c r="C148" s="45"/>
      <c r="D148" s="45">
        <f t="shared" ref="D148:D149" si="14">SUM(C148:C148)</f>
        <v>0</v>
      </c>
    </row>
    <row r="149" spans="1:4" ht="15" customHeight="1" thickBot="1" x14ac:dyDescent="0.35">
      <c r="A149" s="126" t="s">
        <v>68</v>
      </c>
      <c r="B149" s="127">
        <v>203030</v>
      </c>
      <c r="C149" s="128"/>
      <c r="D149" s="129">
        <f t="shared" si="14"/>
        <v>0</v>
      </c>
    </row>
    <row r="150" spans="1:4" ht="15" customHeight="1" thickTop="1" thickBot="1" x14ac:dyDescent="0.35">
      <c r="A150" s="176" t="s">
        <v>104</v>
      </c>
      <c r="B150" s="177">
        <v>59</v>
      </c>
      <c r="C150" s="94">
        <f>C151</f>
        <v>0</v>
      </c>
      <c r="D150" s="94">
        <f>D151</f>
        <v>0</v>
      </c>
    </row>
    <row r="151" spans="1:4" ht="15" customHeight="1" thickTop="1" thickBot="1" x14ac:dyDescent="0.35">
      <c r="A151" s="46" t="s">
        <v>105</v>
      </c>
      <c r="B151" s="47">
        <v>5911</v>
      </c>
      <c r="C151" s="11"/>
      <c r="D151" s="11">
        <f>SUM(C151:C151)</f>
        <v>0</v>
      </c>
    </row>
    <row r="152" spans="1:4" ht="15" customHeight="1" thickTop="1" thickBot="1" x14ac:dyDescent="0.35">
      <c r="A152" s="169" t="s">
        <v>66</v>
      </c>
      <c r="B152" s="169" t="s">
        <v>67</v>
      </c>
      <c r="C152" s="101">
        <f>C153</f>
        <v>0</v>
      </c>
      <c r="D152" s="101">
        <f>D153</f>
        <v>0</v>
      </c>
    </row>
    <row r="153" spans="1:4" ht="15" customHeight="1" thickTop="1" thickBot="1" x14ac:dyDescent="0.35">
      <c r="A153" s="117" t="s">
        <v>65</v>
      </c>
      <c r="B153" s="118">
        <v>710101</v>
      </c>
      <c r="C153" s="121"/>
      <c r="D153" s="121">
        <f t="shared" ref="D153" si="15">SUM(C153:C153)</f>
        <v>0</v>
      </c>
    </row>
    <row r="154" spans="1:4" ht="15" customHeight="1" thickTop="1" thickBot="1" x14ac:dyDescent="0.25">
      <c r="A154" s="137" t="s">
        <v>95</v>
      </c>
      <c r="B154" s="138" t="s">
        <v>112</v>
      </c>
      <c r="C154" s="139">
        <f>C155+C157</f>
        <v>150</v>
      </c>
      <c r="D154" s="139">
        <f>D155+D157</f>
        <v>150</v>
      </c>
    </row>
    <row r="155" spans="1:4" ht="15" customHeight="1" thickTop="1" thickBot="1" x14ac:dyDescent="0.35">
      <c r="A155" s="108" t="s">
        <v>8</v>
      </c>
      <c r="B155" s="108" t="s">
        <v>9</v>
      </c>
      <c r="C155" s="124">
        <f>C156</f>
        <v>0</v>
      </c>
      <c r="D155" s="124">
        <f>D156</f>
        <v>0</v>
      </c>
    </row>
    <row r="156" spans="1:4" ht="15" customHeight="1" thickTop="1" thickBot="1" x14ac:dyDescent="0.35">
      <c r="A156" s="46" t="s">
        <v>19</v>
      </c>
      <c r="B156" s="47">
        <v>200130</v>
      </c>
      <c r="C156" s="98"/>
      <c r="D156" s="98">
        <f t="shared" ref="D156" si="16">SUM(C156:C156)</f>
        <v>0</v>
      </c>
    </row>
    <row r="157" spans="1:4" ht="15" customHeight="1" thickTop="1" thickBot="1" x14ac:dyDescent="0.35">
      <c r="A157" s="107" t="s">
        <v>66</v>
      </c>
      <c r="B157" s="107" t="s">
        <v>67</v>
      </c>
      <c r="C157" s="105">
        <f>C158</f>
        <v>150</v>
      </c>
      <c r="D157" s="105">
        <f>D158</f>
        <v>150</v>
      </c>
    </row>
    <row r="158" spans="1:4" ht="15" customHeight="1" thickTop="1" thickBot="1" x14ac:dyDescent="0.35">
      <c r="A158" s="117" t="s">
        <v>65</v>
      </c>
      <c r="B158" s="118">
        <v>710101</v>
      </c>
      <c r="C158" s="121">
        <v>150</v>
      </c>
      <c r="D158" s="121">
        <f>C158</f>
        <v>150</v>
      </c>
    </row>
    <row r="159" spans="1:4" ht="15" customHeight="1" thickTop="1" thickBot="1" x14ac:dyDescent="0.25">
      <c r="A159" s="172" t="s">
        <v>119</v>
      </c>
      <c r="B159" s="173" t="s">
        <v>120</v>
      </c>
      <c r="C159" s="263">
        <f>C160+C172</f>
        <v>16</v>
      </c>
      <c r="D159" s="263">
        <f>D160+D172</f>
        <v>16</v>
      </c>
    </row>
    <row r="160" spans="1:4" ht="15" customHeight="1" thickTop="1" thickBot="1" x14ac:dyDescent="0.25">
      <c r="A160" s="137" t="s">
        <v>99</v>
      </c>
      <c r="B160" s="138">
        <v>680502</v>
      </c>
      <c r="C160" s="178">
        <f>C161+C186</f>
        <v>0</v>
      </c>
      <c r="D160" s="178">
        <f>D161+D186</f>
        <v>0</v>
      </c>
    </row>
    <row r="161" spans="1:4" ht="15" customHeight="1" thickTop="1" thickBot="1" x14ac:dyDescent="0.35">
      <c r="A161" s="108" t="s">
        <v>8</v>
      </c>
      <c r="B161" s="108" t="s">
        <v>9</v>
      </c>
      <c r="C161" s="124">
        <f>C162+C170</f>
        <v>0</v>
      </c>
      <c r="D161" s="124">
        <f>D162+D170</f>
        <v>0</v>
      </c>
    </row>
    <row r="162" spans="1:4" ht="15" customHeight="1" thickTop="1" thickBot="1" x14ac:dyDescent="0.35">
      <c r="A162" s="144" t="s">
        <v>50</v>
      </c>
      <c r="B162" s="144">
        <v>10</v>
      </c>
      <c r="C162" s="87">
        <f>C163+C166+C168</f>
        <v>0</v>
      </c>
      <c r="D162" s="87">
        <f>D163+D166+D168</f>
        <v>0</v>
      </c>
    </row>
    <row r="163" spans="1:4" ht="15" customHeight="1" thickTop="1" thickBot="1" x14ac:dyDescent="0.35">
      <c r="A163" s="144" t="s">
        <v>51</v>
      </c>
      <c r="B163" s="144">
        <v>1001</v>
      </c>
      <c r="C163" s="87">
        <f>SUM(C164:C165)</f>
        <v>0</v>
      </c>
      <c r="D163" s="87">
        <f>SUM(D164:D165)</f>
        <v>0</v>
      </c>
    </row>
    <row r="164" spans="1:4" ht="15" customHeight="1" thickTop="1" x14ac:dyDescent="0.3">
      <c r="A164" s="46" t="s">
        <v>52</v>
      </c>
      <c r="B164" s="47">
        <v>100101</v>
      </c>
      <c r="C164" s="191"/>
      <c r="D164" s="45">
        <f>SUM(C164:C164)</f>
        <v>0</v>
      </c>
    </row>
    <row r="165" spans="1:4" ht="15" customHeight="1" thickBot="1" x14ac:dyDescent="0.35">
      <c r="A165" s="46" t="s">
        <v>115</v>
      </c>
      <c r="B165" s="47">
        <v>100117</v>
      </c>
      <c r="C165" s="192"/>
      <c r="D165" s="45">
        <f>SUM(C165:C165)</f>
        <v>0</v>
      </c>
    </row>
    <row r="166" spans="1:4" ht="15" customHeight="1" thickTop="1" thickBot="1" x14ac:dyDescent="0.35">
      <c r="A166" s="144" t="s">
        <v>107</v>
      </c>
      <c r="B166" s="144">
        <v>1002</v>
      </c>
      <c r="C166" s="87">
        <f>C167</f>
        <v>0</v>
      </c>
      <c r="D166" s="87">
        <f>D167</f>
        <v>0</v>
      </c>
    </row>
    <row r="167" spans="1:4" ht="15" customHeight="1" thickTop="1" thickBot="1" x14ac:dyDescent="0.35">
      <c r="A167" s="46" t="s">
        <v>103</v>
      </c>
      <c r="B167" s="47">
        <v>100206</v>
      </c>
      <c r="C167" s="191"/>
      <c r="D167" s="45">
        <f>SUM(C167:C167)</f>
        <v>0</v>
      </c>
    </row>
    <row r="168" spans="1:4" ht="15" customHeight="1" thickTop="1" thickBot="1" x14ac:dyDescent="0.35">
      <c r="A168" s="144" t="s">
        <v>53</v>
      </c>
      <c r="B168" s="144">
        <v>1003</v>
      </c>
      <c r="C168" s="87">
        <f>C169</f>
        <v>0</v>
      </c>
      <c r="D168" s="193">
        <f>D169</f>
        <v>0</v>
      </c>
    </row>
    <row r="169" spans="1:4" ht="15" customHeight="1" thickTop="1" thickBot="1" x14ac:dyDescent="0.35">
      <c r="A169" s="194" t="s">
        <v>56</v>
      </c>
      <c r="B169" s="195">
        <v>100307</v>
      </c>
      <c r="C169" s="45"/>
      <c r="D169" s="103">
        <f>SUM(C169:C169)</f>
        <v>0</v>
      </c>
    </row>
    <row r="170" spans="1:4" ht="15" customHeight="1" thickTop="1" thickBot="1" x14ac:dyDescent="0.35">
      <c r="A170" s="196" t="s">
        <v>38</v>
      </c>
      <c r="B170" s="196">
        <v>5702</v>
      </c>
      <c r="C170" s="190">
        <f>C171</f>
        <v>0</v>
      </c>
      <c r="D170" s="190">
        <f>D171</f>
        <v>0</v>
      </c>
    </row>
    <row r="171" spans="1:4" ht="15" customHeight="1" thickBot="1" x14ac:dyDescent="0.35">
      <c r="A171" s="95" t="s">
        <v>96</v>
      </c>
      <c r="B171" s="96" t="s">
        <v>45</v>
      </c>
      <c r="C171" s="104"/>
      <c r="D171" s="104">
        <f>SUM(C171:C171)</f>
        <v>0</v>
      </c>
    </row>
    <row r="172" spans="1:4" ht="15" customHeight="1" thickTop="1" thickBot="1" x14ac:dyDescent="0.25">
      <c r="A172" s="137" t="s">
        <v>118</v>
      </c>
      <c r="B172" s="138">
        <v>681501</v>
      </c>
      <c r="C172" s="178">
        <f>C173</f>
        <v>16</v>
      </c>
      <c r="D172" s="178">
        <f>D173</f>
        <v>16</v>
      </c>
    </row>
    <row r="173" spans="1:4" ht="15" customHeight="1" thickTop="1" thickBot="1" x14ac:dyDescent="0.35">
      <c r="A173" s="108" t="s">
        <v>8</v>
      </c>
      <c r="B173" s="108" t="s">
        <v>9</v>
      </c>
      <c r="C173" s="124">
        <f>C174</f>
        <v>16</v>
      </c>
      <c r="D173" s="124">
        <f>D174+D183</f>
        <v>16</v>
      </c>
    </row>
    <row r="174" spans="1:4" ht="15" customHeight="1" thickTop="1" thickBot="1" x14ac:dyDescent="0.35">
      <c r="A174" s="196" t="s">
        <v>38</v>
      </c>
      <c r="B174" s="196">
        <v>5702</v>
      </c>
      <c r="C174" s="190">
        <f>C175</f>
        <v>16</v>
      </c>
      <c r="D174" s="190">
        <f>D175</f>
        <v>16</v>
      </c>
    </row>
    <row r="175" spans="1:4" ht="15" customHeight="1" thickBot="1" x14ac:dyDescent="0.35">
      <c r="A175" s="95" t="s">
        <v>96</v>
      </c>
      <c r="B175" s="96" t="s">
        <v>45</v>
      </c>
      <c r="C175" s="104">
        <v>16</v>
      </c>
      <c r="D175" s="104">
        <f>SUM(C175:C175)</f>
        <v>16</v>
      </c>
    </row>
    <row r="176" spans="1:4" ht="15" customHeight="1" thickTop="1" thickBot="1" x14ac:dyDescent="0.25">
      <c r="A176" s="179" t="s">
        <v>81</v>
      </c>
      <c r="B176" s="180" t="s">
        <v>80</v>
      </c>
      <c r="C176" s="181">
        <f>C177+C183</f>
        <v>14</v>
      </c>
      <c r="D176" s="181">
        <f>D177+D183</f>
        <v>14</v>
      </c>
    </row>
    <row r="177" spans="1:4" ht="15" customHeight="1" thickTop="1" thickBot="1" x14ac:dyDescent="0.25">
      <c r="A177" s="137" t="s">
        <v>70</v>
      </c>
      <c r="B177" s="138" t="s">
        <v>109</v>
      </c>
      <c r="C177" s="178">
        <f>C178+C181</f>
        <v>14</v>
      </c>
      <c r="D177" s="178">
        <f>D178+D181</f>
        <v>14</v>
      </c>
    </row>
    <row r="178" spans="1:4" ht="15" customHeight="1" thickTop="1" thickBot="1" x14ac:dyDescent="0.35">
      <c r="A178" s="108" t="s">
        <v>8</v>
      </c>
      <c r="B178" s="108" t="s">
        <v>9</v>
      </c>
      <c r="C178" s="124">
        <f>C179</f>
        <v>10</v>
      </c>
      <c r="D178" s="124">
        <f>D179</f>
        <v>10</v>
      </c>
    </row>
    <row r="179" spans="1:4" ht="15" customHeight="1" thickTop="1" thickBot="1" x14ac:dyDescent="0.35">
      <c r="A179" s="144" t="s">
        <v>10</v>
      </c>
      <c r="B179" s="144" t="s">
        <v>71</v>
      </c>
      <c r="C179" s="17">
        <f>C180</f>
        <v>10</v>
      </c>
      <c r="D179" s="17">
        <f>D180</f>
        <v>10</v>
      </c>
    </row>
    <row r="180" spans="1:4" ht="15" customHeight="1" thickTop="1" thickBot="1" x14ac:dyDescent="0.35">
      <c r="A180" s="46" t="s">
        <v>18</v>
      </c>
      <c r="B180" s="47">
        <v>200109</v>
      </c>
      <c r="C180" s="45">
        <v>10</v>
      </c>
      <c r="D180" s="45">
        <f>SUM(C180:C180)</f>
        <v>10</v>
      </c>
    </row>
    <row r="181" spans="1:4" ht="15" customHeight="1" thickTop="1" thickBot="1" x14ac:dyDescent="0.35">
      <c r="A181" s="169" t="s">
        <v>66</v>
      </c>
      <c r="B181" s="169" t="s">
        <v>67</v>
      </c>
      <c r="C181" s="101">
        <f>C182</f>
        <v>4</v>
      </c>
      <c r="D181" s="101">
        <f>D182</f>
        <v>4</v>
      </c>
    </row>
    <row r="182" spans="1:4" ht="15" customHeight="1" thickTop="1" thickBot="1" x14ac:dyDescent="0.35">
      <c r="A182" s="117" t="s">
        <v>65</v>
      </c>
      <c r="B182" s="118">
        <v>710101</v>
      </c>
      <c r="C182" s="121">
        <v>4</v>
      </c>
      <c r="D182" s="121">
        <f t="shared" ref="D182" si="17">SUM(C182:C182)</f>
        <v>4</v>
      </c>
    </row>
    <row r="183" spans="1:4" ht="15" customHeight="1" thickTop="1" thickBot="1" x14ac:dyDescent="0.35">
      <c r="A183" s="130" t="s">
        <v>79</v>
      </c>
      <c r="B183" s="174" t="s">
        <v>110</v>
      </c>
      <c r="C183" s="105">
        <f>C184+C185</f>
        <v>0</v>
      </c>
      <c r="D183" s="105">
        <f>D184+D185</f>
        <v>0</v>
      </c>
    </row>
    <row r="184" spans="1:4" ht="15" customHeight="1" thickTop="1" thickBot="1" x14ac:dyDescent="0.35">
      <c r="A184" s="108" t="s">
        <v>8</v>
      </c>
      <c r="B184" s="108" t="s">
        <v>9</v>
      </c>
      <c r="C184" s="5"/>
      <c r="D184" s="32"/>
    </row>
    <row r="185" spans="1:4" ht="15" customHeight="1" thickTop="1" thickBot="1" x14ac:dyDescent="0.35">
      <c r="A185" s="182" t="s">
        <v>10</v>
      </c>
      <c r="B185" s="182" t="s">
        <v>71</v>
      </c>
      <c r="C185" s="151">
        <f>SUM(C186:C188)</f>
        <v>0</v>
      </c>
      <c r="D185" s="151">
        <f>SUM(D186:D188)</f>
        <v>0</v>
      </c>
    </row>
    <row r="186" spans="1:4" ht="15" customHeight="1" x14ac:dyDescent="0.3">
      <c r="A186" s="183" t="s">
        <v>20</v>
      </c>
      <c r="B186" s="184">
        <v>2002</v>
      </c>
      <c r="C186" s="185"/>
      <c r="D186" s="185">
        <f t="shared" ref="D186:D188" si="18">SUM(C186:C186)</f>
        <v>0</v>
      </c>
    </row>
    <row r="187" spans="1:4" ht="15" customHeight="1" x14ac:dyDescent="0.3">
      <c r="A187" s="114" t="s">
        <v>18</v>
      </c>
      <c r="B187" s="115">
        <v>200109</v>
      </c>
      <c r="C187" s="116"/>
      <c r="D187" s="116">
        <f t="shared" si="18"/>
        <v>0</v>
      </c>
    </row>
    <row r="188" spans="1:4" ht="15" customHeight="1" thickBot="1" x14ac:dyDescent="0.35">
      <c r="A188" s="114" t="s">
        <v>86</v>
      </c>
      <c r="B188" s="115">
        <v>203030</v>
      </c>
      <c r="C188" s="116"/>
      <c r="D188" s="116">
        <f t="shared" si="18"/>
        <v>0</v>
      </c>
    </row>
    <row r="189" spans="1:4" ht="15" customHeight="1" thickTop="1" thickBot="1" x14ac:dyDescent="0.25">
      <c r="A189" s="179" t="s">
        <v>76</v>
      </c>
      <c r="B189" s="180" t="s">
        <v>77</v>
      </c>
      <c r="C189" s="181">
        <f>+C190</f>
        <v>0</v>
      </c>
      <c r="D189" s="181">
        <f>+D190</f>
        <v>0</v>
      </c>
    </row>
    <row r="190" spans="1:4" ht="15" customHeight="1" thickTop="1" thickBot="1" x14ac:dyDescent="0.35">
      <c r="A190" s="186" t="s">
        <v>72</v>
      </c>
      <c r="B190" s="131">
        <v>740600</v>
      </c>
      <c r="C190" s="105">
        <f>C191+C192+C195</f>
        <v>0</v>
      </c>
      <c r="D190" s="105">
        <f>D191+D192+D195</f>
        <v>0</v>
      </c>
    </row>
    <row r="191" spans="1:4" ht="15" customHeight="1" thickTop="1" thickBot="1" x14ac:dyDescent="0.35">
      <c r="A191" s="108" t="s">
        <v>8</v>
      </c>
      <c r="B191" s="108" t="s">
        <v>9</v>
      </c>
      <c r="C191" s="124"/>
      <c r="D191" s="171"/>
    </row>
    <row r="192" spans="1:4" ht="15" customHeight="1" thickTop="1" thickBot="1" x14ac:dyDescent="0.35">
      <c r="A192" s="170" t="s">
        <v>74</v>
      </c>
      <c r="B192" s="170" t="s">
        <v>75</v>
      </c>
      <c r="C192" s="101">
        <f>SUM(C193:C194)</f>
        <v>0</v>
      </c>
      <c r="D192" s="101">
        <f>SUM(D193:D194)</f>
        <v>0</v>
      </c>
    </row>
    <row r="193" spans="1:4" ht="15" customHeight="1" thickTop="1" thickBot="1" x14ac:dyDescent="0.35">
      <c r="A193" s="117" t="s">
        <v>84</v>
      </c>
      <c r="B193" s="118">
        <v>580402</v>
      </c>
      <c r="C193" s="99"/>
      <c r="D193" s="97">
        <f t="shared" ref="D193" si="19">SUM(C193:C193)</f>
        <v>0</v>
      </c>
    </row>
    <row r="194" spans="1:4" ht="15" customHeight="1" thickTop="1" thickBot="1" x14ac:dyDescent="0.35">
      <c r="A194" s="117" t="s">
        <v>106</v>
      </c>
      <c r="B194" s="118">
        <v>580403</v>
      </c>
      <c r="C194" s="99"/>
      <c r="D194" s="97">
        <f>C194</f>
        <v>0</v>
      </c>
    </row>
    <row r="195" spans="1:4" ht="15" customHeight="1" thickTop="1" thickBot="1" x14ac:dyDescent="0.35">
      <c r="A195" s="107" t="s">
        <v>66</v>
      </c>
      <c r="B195" s="107" t="s">
        <v>67</v>
      </c>
      <c r="C195" s="105">
        <f>C196</f>
        <v>0</v>
      </c>
      <c r="D195" s="105">
        <f>D196</f>
        <v>0</v>
      </c>
    </row>
    <row r="196" spans="1:4" ht="15" customHeight="1" thickTop="1" thickBot="1" x14ac:dyDescent="0.35">
      <c r="A196" s="117" t="s">
        <v>65</v>
      </c>
      <c r="B196" s="118">
        <v>710101</v>
      </c>
      <c r="C196" s="121"/>
      <c r="D196" s="121">
        <f t="shared" ref="D196" si="20">SUM(C196:C196)</f>
        <v>0</v>
      </c>
    </row>
    <row r="197" spans="1:4" ht="15" customHeight="1" thickTop="1" thickBot="1" x14ac:dyDescent="0.35">
      <c r="A197" s="187" t="s">
        <v>63</v>
      </c>
      <c r="B197" s="188">
        <v>840301</v>
      </c>
      <c r="C197" s="189">
        <f>C198+C205+C208</f>
        <v>125</v>
      </c>
      <c r="D197" s="189">
        <f>D198+D205+D208</f>
        <v>125</v>
      </c>
    </row>
    <row r="198" spans="1:4" ht="15" customHeight="1" thickTop="1" thickBot="1" x14ac:dyDescent="0.35">
      <c r="A198" s="108" t="s">
        <v>8</v>
      </c>
      <c r="B198" s="108" t="s">
        <v>9</v>
      </c>
      <c r="C198" s="171">
        <f t="shared" ref="C198:D198" si="21">C199</f>
        <v>37</v>
      </c>
      <c r="D198" s="171">
        <f t="shared" si="21"/>
        <v>37</v>
      </c>
    </row>
    <row r="199" spans="1:4" ht="15" customHeight="1" thickTop="1" thickBot="1" x14ac:dyDescent="0.35">
      <c r="A199" s="144" t="s">
        <v>10</v>
      </c>
      <c r="B199" s="144">
        <v>20</v>
      </c>
      <c r="C199" s="87">
        <f>C200+C204</f>
        <v>37</v>
      </c>
      <c r="D199" s="87">
        <f>D200+D204</f>
        <v>37</v>
      </c>
    </row>
    <row r="200" spans="1:4" ht="15" customHeight="1" thickTop="1" thickBot="1" x14ac:dyDescent="0.35">
      <c r="A200" s="145" t="s">
        <v>11</v>
      </c>
      <c r="B200" s="145">
        <v>2001</v>
      </c>
      <c r="C200" s="190">
        <f>SUM(C201:C203)</f>
        <v>37</v>
      </c>
      <c r="D200" s="162">
        <f>SUM(D201:D203)</f>
        <v>37</v>
      </c>
    </row>
    <row r="201" spans="1:4" ht="15" customHeight="1" x14ac:dyDescent="0.3">
      <c r="A201" s="48" t="s">
        <v>64</v>
      </c>
      <c r="B201" s="47">
        <v>200105</v>
      </c>
      <c r="C201" s="45">
        <v>7</v>
      </c>
      <c r="D201" s="45">
        <f>C201</f>
        <v>7</v>
      </c>
    </row>
    <row r="202" spans="1:4" ht="15" customHeight="1" x14ac:dyDescent="0.3">
      <c r="A202" s="48" t="s">
        <v>33</v>
      </c>
      <c r="B202" s="47">
        <v>200106</v>
      </c>
      <c r="C202" s="11"/>
      <c r="D202" s="11">
        <f t="shared" ref="D202:D203" si="22">SUM(C202:C202)</f>
        <v>0</v>
      </c>
    </row>
    <row r="203" spans="1:4" ht="15" customHeight="1" thickBot="1" x14ac:dyDescent="0.35">
      <c r="A203" s="46" t="s">
        <v>19</v>
      </c>
      <c r="B203" s="47">
        <v>200130</v>
      </c>
      <c r="C203" s="123">
        <v>30</v>
      </c>
      <c r="D203" s="123">
        <f t="shared" si="22"/>
        <v>30</v>
      </c>
    </row>
    <row r="204" spans="1:4" ht="15" customHeight="1" thickBot="1" x14ac:dyDescent="0.35">
      <c r="A204" s="69" t="s">
        <v>20</v>
      </c>
      <c r="B204" s="69">
        <v>2002</v>
      </c>
      <c r="C204" s="88"/>
      <c r="D204" s="88"/>
    </row>
    <row r="205" spans="1:4" ht="15" customHeight="1" thickTop="1" thickBot="1" x14ac:dyDescent="0.35">
      <c r="A205" s="168" t="s">
        <v>88</v>
      </c>
      <c r="B205" s="169" t="s">
        <v>89</v>
      </c>
      <c r="C205" s="101">
        <f>SUM(C206:C207)</f>
        <v>0</v>
      </c>
      <c r="D205" s="101">
        <f>SUM(D206:D207)</f>
        <v>0</v>
      </c>
    </row>
    <row r="206" spans="1:4" ht="15" customHeight="1" thickTop="1" thickBot="1" x14ac:dyDescent="0.35">
      <c r="A206" s="117" t="s">
        <v>90</v>
      </c>
      <c r="B206" s="118">
        <v>6001</v>
      </c>
      <c r="C206" s="97"/>
      <c r="D206" s="97">
        <f>C206</f>
        <v>0</v>
      </c>
    </row>
    <row r="207" spans="1:4" ht="15" customHeight="1" thickTop="1" thickBot="1" x14ac:dyDescent="0.35">
      <c r="A207" s="117" t="s">
        <v>91</v>
      </c>
      <c r="B207" s="118">
        <v>6003</v>
      </c>
      <c r="C207" s="97"/>
      <c r="D207" s="97">
        <f>C207</f>
        <v>0</v>
      </c>
    </row>
    <row r="208" spans="1:4" ht="15" customHeight="1" thickTop="1" thickBot="1" x14ac:dyDescent="0.35">
      <c r="A208" s="68" t="s">
        <v>66</v>
      </c>
      <c r="B208" s="68" t="s">
        <v>67</v>
      </c>
      <c r="C208" s="36">
        <f>C209</f>
        <v>88</v>
      </c>
      <c r="D208" s="36">
        <f>D209</f>
        <v>88</v>
      </c>
    </row>
    <row r="209" spans="1:4" ht="15" customHeight="1" thickTop="1" thickBot="1" x14ac:dyDescent="0.35">
      <c r="A209" s="117" t="s">
        <v>65</v>
      </c>
      <c r="B209" s="118">
        <v>710101</v>
      </c>
      <c r="C209" s="97">
        <v>88</v>
      </c>
      <c r="D209" s="97">
        <f t="shared" ref="D209" si="23">SUM(C209:C209)</f>
        <v>88</v>
      </c>
    </row>
    <row r="210" spans="1:4" ht="39" customHeight="1" thickTop="1" x14ac:dyDescent="0.2">
      <c r="A210" s="267" t="s">
        <v>87</v>
      </c>
      <c r="B210" s="267"/>
      <c r="C210" s="267"/>
      <c r="D210" s="267"/>
    </row>
  </sheetData>
  <mergeCells count="9">
    <mergeCell ref="A210:D210"/>
    <mergeCell ref="A7:A8"/>
    <mergeCell ref="B7:B8"/>
    <mergeCell ref="D7:D8"/>
    <mergeCell ref="C1:D1"/>
    <mergeCell ref="C2:D2"/>
    <mergeCell ref="A4:D4"/>
    <mergeCell ref="A5:D5"/>
    <mergeCell ref="A6:D6"/>
  </mergeCells>
  <printOptions horizontalCentered="1" gridLines="1"/>
  <pageMargins left="0.39370078740157483" right="0.19685039370078741" top="0.62992125984251968" bottom="0.19685039370078741" header="0" footer="0"/>
  <pageSetup paperSize="9" scale="69" orientation="portrait" r:id="rId1"/>
  <headerFooter>
    <oddFooter>&amp;A&amp;RPagina &amp;P</oddFooter>
  </headerFooter>
  <rowBreaks count="2" manualBreakCount="2">
    <brk id="71" max="3" man="1"/>
    <brk id="142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63C8B-6D0F-45D9-A7B2-D1DEEB4E7E94}">
  <sheetPr>
    <tabColor rgb="FFFFC000"/>
  </sheetPr>
  <dimension ref="A1:D40"/>
  <sheetViews>
    <sheetView showZeros="0" topLeftCell="A4" zoomScaleNormal="100" workbookViewId="0">
      <selection activeCell="G31" sqref="G31"/>
    </sheetView>
  </sheetViews>
  <sheetFormatPr defaultRowHeight="12.75" x14ac:dyDescent="0.2"/>
  <cols>
    <col min="1" max="1" width="74" style="227" customWidth="1"/>
    <col min="2" max="2" width="10.140625" style="227" customWidth="1"/>
    <col min="3" max="3" width="12.85546875" style="227" customWidth="1"/>
    <col min="4" max="4" width="12.28515625" style="227" customWidth="1"/>
    <col min="5" max="16384" width="9.140625" style="227"/>
  </cols>
  <sheetData>
    <row r="1" spans="1:4" ht="18.75" x14ac:dyDescent="0.4">
      <c r="A1" s="257" t="s">
        <v>0</v>
      </c>
      <c r="B1" s="258"/>
      <c r="C1" s="258"/>
      <c r="D1" s="258"/>
    </row>
    <row r="2" spans="1:4" ht="18.75" x14ac:dyDescent="0.4">
      <c r="A2" s="257" t="s">
        <v>1</v>
      </c>
      <c r="B2" s="258"/>
      <c r="C2" s="258"/>
      <c r="D2" s="258"/>
    </row>
    <row r="3" spans="1:4" ht="18.75" x14ac:dyDescent="0.4">
      <c r="A3" s="282"/>
      <c r="B3" s="282"/>
      <c r="C3" s="282"/>
      <c r="D3" s="282"/>
    </row>
    <row r="4" spans="1:4" ht="18.75" x14ac:dyDescent="0.4">
      <c r="A4" s="280" t="s">
        <v>134</v>
      </c>
      <c r="B4" s="280"/>
      <c r="C4" s="280"/>
      <c r="D4" s="261"/>
    </row>
    <row r="5" spans="1:4" ht="15.75" thickBot="1" x14ac:dyDescent="0.35">
      <c r="A5" s="260"/>
      <c r="B5" s="260"/>
      <c r="C5" s="259"/>
      <c r="D5" s="261"/>
    </row>
    <row r="6" spans="1:4" ht="39.75" thickTop="1" thickBot="1" x14ac:dyDescent="0.25">
      <c r="A6" s="272" t="s">
        <v>4</v>
      </c>
      <c r="B6" s="272" t="s">
        <v>5</v>
      </c>
      <c r="C6" s="23" t="s">
        <v>46</v>
      </c>
      <c r="D6" s="268" t="s">
        <v>28</v>
      </c>
    </row>
    <row r="7" spans="1:4" ht="14.25" thickTop="1" thickBot="1" x14ac:dyDescent="0.25">
      <c r="A7" s="273"/>
      <c r="B7" s="273"/>
      <c r="C7" s="100" t="s">
        <v>116</v>
      </c>
      <c r="D7" s="269"/>
    </row>
    <row r="8" spans="1:4" ht="15.75" thickTop="1" thickBot="1" x14ac:dyDescent="0.25">
      <c r="A8" s="3" t="s">
        <v>6</v>
      </c>
      <c r="B8" s="3" t="s">
        <v>7</v>
      </c>
      <c r="C8" s="4">
        <v>2</v>
      </c>
      <c r="D8" s="4">
        <v>3</v>
      </c>
    </row>
    <row r="9" spans="1:4" ht="18" customHeight="1" thickTop="1" thickBot="1" x14ac:dyDescent="0.25">
      <c r="A9" s="214" t="s">
        <v>124</v>
      </c>
      <c r="B9" s="215" t="s">
        <v>125</v>
      </c>
      <c r="C9" s="216">
        <f>SUM(C10:C12)</f>
        <v>670</v>
      </c>
      <c r="D9" s="216">
        <f>SUM(D10:D12)</f>
        <v>670</v>
      </c>
    </row>
    <row r="10" spans="1:4" ht="18" customHeight="1" thickTop="1" thickBot="1" x14ac:dyDescent="0.35">
      <c r="A10" s="211" t="s">
        <v>122</v>
      </c>
      <c r="B10" s="210" t="s">
        <v>126</v>
      </c>
      <c r="C10" s="105">
        <v>4</v>
      </c>
      <c r="D10" s="105">
        <f>C10</f>
        <v>4</v>
      </c>
    </row>
    <row r="11" spans="1:4" ht="18" customHeight="1" thickTop="1" thickBot="1" x14ac:dyDescent="0.35">
      <c r="A11" s="212" t="s">
        <v>123</v>
      </c>
      <c r="B11" s="213" t="s">
        <v>127</v>
      </c>
      <c r="C11" s="178">
        <v>650</v>
      </c>
      <c r="D11" s="178">
        <f t="shared" ref="D11:D12" si="0">C11</f>
        <v>650</v>
      </c>
    </row>
    <row r="12" spans="1:4" ht="18" customHeight="1" thickTop="1" thickBot="1" x14ac:dyDescent="0.35">
      <c r="A12" s="211" t="s">
        <v>121</v>
      </c>
      <c r="B12" s="210" t="s">
        <v>128</v>
      </c>
      <c r="C12" s="178">
        <v>16</v>
      </c>
      <c r="D12" s="178">
        <f t="shared" si="0"/>
        <v>16</v>
      </c>
    </row>
    <row r="13" spans="1:4" ht="18" thickTop="1" thickBot="1" x14ac:dyDescent="0.35">
      <c r="A13" s="217" t="s">
        <v>129</v>
      </c>
      <c r="B13" s="218">
        <v>4902</v>
      </c>
      <c r="C13" s="219">
        <f>C14+C17+C19+C22+C24+C26+C28+C31+C33</f>
        <v>670</v>
      </c>
      <c r="D13" s="219">
        <f>D14+D17+D19+D22+D24+D26+D28+D31+D33</f>
        <v>670</v>
      </c>
    </row>
    <row r="14" spans="1:4" ht="18" customHeight="1" thickTop="1" thickBot="1" x14ac:dyDescent="0.25">
      <c r="A14" s="137" t="s">
        <v>29</v>
      </c>
      <c r="B14" s="138">
        <v>510200</v>
      </c>
      <c r="C14" s="178">
        <f>SUM(C15:C16)</f>
        <v>1</v>
      </c>
      <c r="D14" s="178">
        <f>SUM(D15:D16)</f>
        <v>1</v>
      </c>
    </row>
    <row r="15" spans="1:4" ht="18" thickTop="1" thickBot="1" x14ac:dyDescent="0.35">
      <c r="A15" s="244" t="s">
        <v>98</v>
      </c>
      <c r="B15" s="245">
        <v>550142</v>
      </c>
      <c r="C15" s="228">
        <v>1</v>
      </c>
      <c r="D15" s="228">
        <f>C15</f>
        <v>1</v>
      </c>
    </row>
    <row r="16" spans="1:4" ht="17.25" thickBot="1" x14ac:dyDescent="0.35">
      <c r="A16" s="229" t="s">
        <v>65</v>
      </c>
      <c r="B16" s="230">
        <v>710101</v>
      </c>
      <c r="C16" s="231"/>
      <c r="D16" s="231">
        <f>C16</f>
        <v>0</v>
      </c>
    </row>
    <row r="17" spans="1:4" ht="18" thickTop="1" thickBot="1" x14ac:dyDescent="0.35">
      <c r="A17" s="130" t="s">
        <v>41</v>
      </c>
      <c r="B17" s="131">
        <v>650401</v>
      </c>
      <c r="C17" s="105">
        <f>C18</f>
        <v>4</v>
      </c>
      <c r="D17" s="105">
        <f>D18</f>
        <v>4</v>
      </c>
    </row>
    <row r="18" spans="1:4" ht="18" thickTop="1" thickBot="1" x14ac:dyDescent="0.35">
      <c r="A18" s="246" t="s">
        <v>82</v>
      </c>
      <c r="B18" s="246">
        <v>570201</v>
      </c>
      <c r="C18" s="232">
        <v>4</v>
      </c>
      <c r="D18" s="232">
        <f>C18</f>
        <v>4</v>
      </c>
    </row>
    <row r="19" spans="1:4" ht="18" thickTop="1" thickBot="1" x14ac:dyDescent="0.35">
      <c r="A19" s="212" t="s">
        <v>132</v>
      </c>
      <c r="B19" s="223">
        <v>67020307</v>
      </c>
      <c r="C19" s="224">
        <f>SUM(C20:C21)</f>
        <v>110</v>
      </c>
      <c r="D19" s="224">
        <f>SUM(D20:D21)</f>
        <v>110</v>
      </c>
    </row>
    <row r="20" spans="1:4" ht="17.25" thickTop="1" x14ac:dyDescent="0.3">
      <c r="A20" s="233" t="s">
        <v>68</v>
      </c>
      <c r="B20" s="247">
        <v>203030</v>
      </c>
      <c r="C20" s="234">
        <v>10</v>
      </c>
      <c r="D20" s="234">
        <f t="shared" ref="D20:D21" si="1">C20</f>
        <v>10</v>
      </c>
    </row>
    <row r="21" spans="1:4" ht="17.25" thickBot="1" x14ac:dyDescent="0.35">
      <c r="A21" s="235" t="s">
        <v>65</v>
      </c>
      <c r="B21" s="236">
        <v>710101</v>
      </c>
      <c r="C21" s="237">
        <v>100</v>
      </c>
      <c r="D21" s="237">
        <f t="shared" si="1"/>
        <v>100</v>
      </c>
    </row>
    <row r="22" spans="1:4" ht="18" thickTop="1" thickBot="1" x14ac:dyDescent="0.35">
      <c r="A22" s="212" t="s">
        <v>133</v>
      </c>
      <c r="B22" s="223">
        <v>67020312</v>
      </c>
      <c r="C22" s="224">
        <f>C23</f>
        <v>100</v>
      </c>
      <c r="D22" s="224">
        <f>D23</f>
        <v>100</v>
      </c>
    </row>
    <row r="23" spans="1:4" ht="18" thickTop="1" thickBot="1" x14ac:dyDescent="0.35">
      <c r="A23" s="235" t="s">
        <v>65</v>
      </c>
      <c r="B23" s="236">
        <v>710101</v>
      </c>
      <c r="C23" s="237">
        <v>100</v>
      </c>
      <c r="D23" s="237">
        <f>C23</f>
        <v>100</v>
      </c>
    </row>
    <row r="24" spans="1:4" ht="18" thickTop="1" thickBot="1" x14ac:dyDescent="0.25">
      <c r="A24" s="137" t="s">
        <v>95</v>
      </c>
      <c r="B24" s="138" t="s">
        <v>112</v>
      </c>
      <c r="C24" s="139">
        <f>C25</f>
        <v>300</v>
      </c>
      <c r="D24" s="139">
        <f>D25</f>
        <v>300</v>
      </c>
    </row>
    <row r="25" spans="1:4" ht="18" thickTop="1" thickBot="1" x14ac:dyDescent="0.35">
      <c r="A25" s="235" t="s">
        <v>65</v>
      </c>
      <c r="B25" s="236">
        <v>710101</v>
      </c>
      <c r="C25" s="237">
        <v>300</v>
      </c>
      <c r="D25" s="237">
        <f>C25</f>
        <v>300</v>
      </c>
    </row>
    <row r="26" spans="1:4" ht="18" thickTop="1" thickBot="1" x14ac:dyDescent="0.25">
      <c r="A26" s="137" t="s">
        <v>118</v>
      </c>
      <c r="B26" s="138">
        <v>681501</v>
      </c>
      <c r="C26" s="178">
        <f>C27</f>
        <v>16</v>
      </c>
      <c r="D26" s="178">
        <f>D27</f>
        <v>16</v>
      </c>
    </row>
    <row r="27" spans="1:4" ht="18" thickTop="1" thickBot="1" x14ac:dyDescent="0.35">
      <c r="A27" s="248" t="s">
        <v>96</v>
      </c>
      <c r="B27" s="249" t="s">
        <v>45</v>
      </c>
      <c r="C27" s="238">
        <v>16</v>
      </c>
      <c r="D27" s="238">
        <f>C27</f>
        <v>16</v>
      </c>
    </row>
    <row r="28" spans="1:4" ht="18" thickTop="1" thickBot="1" x14ac:dyDescent="0.25">
      <c r="A28" s="137" t="s">
        <v>70</v>
      </c>
      <c r="B28" s="138" t="s">
        <v>109</v>
      </c>
      <c r="C28" s="178">
        <f>SUM(C29:C30)</f>
        <v>14</v>
      </c>
      <c r="D28" s="178">
        <f>SUM(D29:D30)</f>
        <v>14</v>
      </c>
    </row>
    <row r="29" spans="1:4" ht="17.25" thickTop="1" x14ac:dyDescent="0.3">
      <c r="A29" s="250" t="s">
        <v>18</v>
      </c>
      <c r="B29" s="247">
        <v>200109</v>
      </c>
      <c r="C29" s="239">
        <v>10</v>
      </c>
      <c r="D29" s="239">
        <f t="shared" ref="D29:D30" si="2">C29</f>
        <v>10</v>
      </c>
    </row>
    <row r="30" spans="1:4" ht="17.25" thickBot="1" x14ac:dyDescent="0.35">
      <c r="A30" s="235" t="s">
        <v>65</v>
      </c>
      <c r="B30" s="236">
        <v>710101</v>
      </c>
      <c r="C30" s="237">
        <v>4</v>
      </c>
      <c r="D30" s="237">
        <f t="shared" si="2"/>
        <v>4</v>
      </c>
    </row>
    <row r="31" spans="1:4" ht="18" thickTop="1" thickBot="1" x14ac:dyDescent="0.25">
      <c r="A31" s="130" t="s">
        <v>79</v>
      </c>
      <c r="B31" s="225">
        <v>705000</v>
      </c>
      <c r="C31" s="226">
        <f>C32</f>
        <v>0</v>
      </c>
      <c r="D31" s="226">
        <f>D32</f>
        <v>0</v>
      </c>
    </row>
    <row r="32" spans="1:4" ht="18" thickTop="1" thickBot="1" x14ac:dyDescent="0.35">
      <c r="A32" s="233" t="s">
        <v>68</v>
      </c>
      <c r="B32" s="247">
        <v>203030</v>
      </c>
      <c r="C32" s="234"/>
      <c r="D32" s="234">
        <f>C32</f>
        <v>0</v>
      </c>
    </row>
    <row r="33" spans="1:4" ht="18" thickTop="1" thickBot="1" x14ac:dyDescent="0.35">
      <c r="A33" s="187" t="s">
        <v>63</v>
      </c>
      <c r="B33" s="188">
        <v>840301</v>
      </c>
      <c r="C33" s="189">
        <f>SUM(C34:C37)</f>
        <v>125</v>
      </c>
      <c r="D33" s="189">
        <f>SUM(D34:D37)</f>
        <v>125</v>
      </c>
    </row>
    <row r="34" spans="1:4" ht="17.25" thickTop="1" x14ac:dyDescent="0.3">
      <c r="A34" s="251" t="s">
        <v>64</v>
      </c>
      <c r="B34" s="252">
        <v>200105</v>
      </c>
      <c r="C34" s="240">
        <v>7</v>
      </c>
      <c r="D34" s="240">
        <f t="shared" ref="D34:D37" si="3">C34</f>
        <v>7</v>
      </c>
    </row>
    <row r="35" spans="1:4" ht="16.5" x14ac:dyDescent="0.3">
      <c r="A35" s="253" t="s">
        <v>33</v>
      </c>
      <c r="B35" s="254">
        <v>200106</v>
      </c>
      <c r="C35" s="241"/>
      <c r="D35" s="241">
        <f t="shared" si="3"/>
        <v>0</v>
      </c>
    </row>
    <row r="36" spans="1:4" ht="16.5" x14ac:dyDescent="0.3">
      <c r="A36" s="255" t="s">
        <v>19</v>
      </c>
      <c r="B36" s="256">
        <v>200130</v>
      </c>
      <c r="C36" s="242">
        <v>30</v>
      </c>
      <c r="D36" s="242">
        <f t="shared" si="3"/>
        <v>30</v>
      </c>
    </row>
    <row r="37" spans="1:4" ht="17.25" thickBot="1" x14ac:dyDescent="0.35">
      <c r="A37" s="235" t="s">
        <v>65</v>
      </c>
      <c r="B37" s="236">
        <v>710101</v>
      </c>
      <c r="C37" s="243">
        <v>88</v>
      </c>
      <c r="D37" s="243">
        <f t="shared" si="3"/>
        <v>88</v>
      </c>
    </row>
    <row r="38" spans="1:4" ht="18" thickTop="1" thickBot="1" x14ac:dyDescent="0.35">
      <c r="A38" s="220" t="s">
        <v>131</v>
      </c>
      <c r="B38" s="221" t="s">
        <v>130</v>
      </c>
      <c r="C38" s="222">
        <f>C9-C13</f>
        <v>0</v>
      </c>
      <c r="D38" s="222">
        <f>D9-D13</f>
        <v>0</v>
      </c>
    </row>
    <row r="39" spans="1:4" ht="20.25" thickTop="1" x14ac:dyDescent="0.2">
      <c r="A39" s="267" t="s">
        <v>135</v>
      </c>
      <c r="B39" s="267"/>
      <c r="C39" s="267"/>
      <c r="D39" s="267"/>
    </row>
    <row r="40" spans="1:4" ht="19.5" x14ac:dyDescent="0.2">
      <c r="A40" s="283"/>
      <c r="B40" s="283"/>
      <c r="C40" s="283"/>
      <c r="D40" s="283"/>
    </row>
  </sheetData>
  <mergeCells count="7">
    <mergeCell ref="A3:D3"/>
    <mergeCell ref="A4:C4"/>
    <mergeCell ref="A39:D39"/>
    <mergeCell ref="A40:D40"/>
    <mergeCell ref="A6:A7"/>
    <mergeCell ref="B6:B7"/>
    <mergeCell ref="D6:D7"/>
  </mergeCells>
  <printOptions horizontalCentered="1"/>
  <pageMargins left="0.59055118110236227" right="0.19685039370078741" top="0.98425196850393704" bottom="0.39370078740157483" header="0.19685039370078741" footer="0.19685039370078741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5</vt:i4>
      </vt:variant>
    </vt:vector>
  </HeadingPairs>
  <TitlesOfParts>
    <vt:vector size="8" baseType="lpstr">
      <vt:lpstr>Anexa Pr.Hot.pr.Rect.5 a B.L</vt:lpstr>
      <vt:lpstr>A 4 R5 HCL 46 19.11.24</vt:lpstr>
      <vt:lpstr>R5 21.11.24</vt:lpstr>
      <vt:lpstr>'A 4 R5 HCL 46 19.11.24'!Imprimare_titluri</vt:lpstr>
      <vt:lpstr>'Anexa Pr.Hot.pr.Rect.5 a B.L'!Imprimare_titluri</vt:lpstr>
      <vt:lpstr>'A 4 R5 HCL 46 19.11.24'!Zona_de_imprimat</vt:lpstr>
      <vt:lpstr>'Anexa Pr.Hot.pr.Rect.5 a B.L'!Zona_de_imprimat</vt:lpstr>
      <vt:lpstr>'R5 21.11.24'!Zona_de_imprimat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SANDU</cp:lastModifiedBy>
  <cp:lastPrinted>2024-11-15T09:18:48Z</cp:lastPrinted>
  <dcterms:created xsi:type="dcterms:W3CDTF">2019-07-23T09:52:55Z</dcterms:created>
  <dcterms:modified xsi:type="dcterms:W3CDTF">2024-11-18T10:09:59Z</dcterms:modified>
</cp:coreProperties>
</file>